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383F8A8F-7B03-4679-8589-956F7B8AF53B}"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8" i="3"/>
  <c r="C16" i="3"/>
  <c r="C12" i="3"/>
  <c r="C9" i="3"/>
  <c r="C8" i="3"/>
  <c r="C7" i="3"/>
  <c r="C5" i="3"/>
  <c r="C6" i="3"/>
  <c r="C3" i="3"/>
  <c r="C2" i="3"/>
  <c r="C17" i="3" l="1"/>
  <c r="C20" i="3" s="1"/>
  <c r="C19" i="3"/>
  <c r="N95" i="4"/>
  <c r="M95" i="4"/>
  <c r="C11" i="3" l="1"/>
  <c r="C10" i="3"/>
  <c r="C4" i="3"/>
  <c r="C23" i="3"/>
  <c r="C24" i="3"/>
  <c r="C25" i="3"/>
  <c r="C26" i="3" l="1"/>
  <c r="C27" i="3"/>
</calcChain>
</file>

<file path=xl/sharedStrings.xml><?xml version="1.0" encoding="utf-8"?>
<sst xmlns="http://schemas.openxmlformats.org/spreadsheetml/2006/main" count="301" uniqueCount="98">
  <si>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</si>
  <si>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</si>
  <si>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</si>
  <si>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</si>
  <si>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</si>
  <si>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</si>
  <si>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</si>
  <si>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</si>
  <si>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</si>
  <si>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</si>
  <si>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</si>
  <si>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</si>
  <si>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</si>
  <si>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</si>
  <si>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</si>
  <si>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</si>
  <si>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</si>
  <si>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</si>
  <si>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</si>
  <si>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</si>
  <si>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</si>
  <si>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</si>
  <si>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</si>
  <si>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</si>
  <si>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</si>
  <si>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</si>
  <si>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</si>
  <si>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</si>
  <si>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</si>
  <si>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</si>
  <si>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</si>
  <si>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</si>
  <si>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</si>
  <si>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</si>
  <si>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</si>
  <si>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</si>
  <si>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</si>
  <si>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</si>
  <si>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</si>
  <si>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</si>
  <si>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</si>
  <si>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</si>
  <si>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</si>
  <si>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</si>
  <si>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</si>
  <si>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</si>
  <si>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</si>
  <si>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</si>
  <si>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</si>
  <si>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</si>
  <si>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</si>
  <si>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</si>
  <si>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</si>
  <si>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</si>
  <si>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</si>
  <si>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</si>
  <si>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</si>
  <si>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</si>
  <si>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</si>
  <si>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</si>
  <si>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</si>
  <si>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</si>
  <si>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</si>
  <si>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</si>
  <si>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</si>
  <si>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</si>
  <si>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</si>
  <si>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</si>
  <si>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</si>
  <si>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</si>
  <si>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</si>
  <si>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</si>
  <si>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</si>
  <si>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</si>
  <si>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</si>
  <si>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</si>
  <si>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</si>
  <si>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</si>
  <si>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</si>
  <si>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</si>
  <si>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</si>
  <si>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</si>
  <si>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</si>
  <si>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</si>
  <si>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</si>
  <si>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</si>
  <si>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</si>
  <si>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</si>
  <si>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</si>
  <si>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</si>
  <si>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</si>
  <si>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</si>
  <si>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</si>
  <si>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</si>
  <si>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</si>
  <si>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</si>
  <si>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K4</t>
  </si>
  <si>
    <t>Ithaca Volunteer Fire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</si>
</sst>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1">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6" borderId="0" xfId="1"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5" fillId="0" borderId="0" xfId="0" applyFont="1" applyProtection="1">
      <protection locked="0"/>
    </xf>
    <xf numFmtId="0" fontId="5" fillId="0" borderId="0" xfId="0" applyFont="1" applyAlignment="1" applyProtection="1">
      <alignment horizontal="center" vertical="center"/>
      <protection locked="0"/>
    </xf>
    <xf numFmtId="0" fontId="5" fillId="0" borderId="0" xfId="0" applyFont="1" applyProtection="1"/>
    <xf numFmtId="0" fontId="6" fillId="0" borderId="0" xfId="0" applyFont="1" applyProtection="1"/>
    <xf numFmtId="0" fontId="0" fillId="0" borderId="0" xfId="0" applyProtection="1"/>
    <xf numFmtId="0" fontId="6" fillId="3" borderId="0" xfId="0" applyFont="1" applyFill="1" applyAlignment="1" applyProtection="1">
      <alignment horizontal="center"/>
    </xf>
    <xf numFmtId="0" fontId="2" fillId="4" borderId="2" xfId="0" applyFont="1" applyFill="1" applyBorder="1" applyAlignment="1" applyProtection="1">
      <alignment horizontal="center" vertical="center" wrapText="1"/>
    </xf>
    <xf numFmtId="0" fontId="12" fillId="5" borderId="2" xfId="0" applyFont="1" applyFill="1" applyBorder="1" applyAlignment="1" applyProtection="1">
      <alignment horizontal="left" vertical="center"/>
    </xf>
    <xf numFmtId="3" fontId="12" fillId="5" borderId="2" xfId="0" applyNumberFormat="1" applyFont="1" applyFill="1" applyBorder="1" applyAlignment="1" applyProtection="1">
      <alignment horizontal="center" vertical="center"/>
    </xf>
    <xf numFmtId="3" fontId="2" fillId="4" borderId="2" xfId="0" applyNumberFormat="1" applyFont="1" applyFill="1" applyBorder="1" applyAlignment="1" applyProtection="1">
      <alignment horizontal="center" vertical="center" wrapText="1"/>
    </xf>
    <xf numFmtId="0" fontId="8" fillId="0" borderId="0" xfId="0" applyFont="1" applyAlignment="1" applyProtection="1">
      <alignment horizontal="center"/>
    </xf>
    <xf numFmtId="0" fontId="8" fillId="0" borderId="0" xfId="0" applyFont="1" applyProtection="1"/>
    <xf numFmtId="0" fontId="3" fillId="6" borderId="0" xfId="0" applyFont="1" applyFill="1" applyProtection="1"/>
    <xf numFmtId="0" fontId="3" fillId="6" borderId="0" xfId="0" applyFont="1" applyFill="1" applyAlignment="1" applyProtection="1">
      <alignment horizontal="center"/>
    </xf>
    <xf numFmtId="3" fontId="3" fillId="6" borderId="0" xfId="0" applyNumberFormat="1" applyFont="1" applyFill="1" applyAlignment="1" applyProtection="1">
      <alignment horizontal="center"/>
    </xf>
    <xf numFmtId="164" fontId="3" fillId="6" borderId="0" xfId="1" applyNumberFormat="1" applyFont="1" applyFill="1" applyAlignment="1" applyProtection="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abSelected="1" workbookViewId="0">
      <selection activeCell="A6" sqref="A6"/>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50" t="s">
        <v>58</v>
      </c>
      <c r="B1" s="50"/>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51" t="s">
        <v>54</v>
      </c>
    </row>
    <row r="23" spans="1:3" x14ac:dyDescent="0.25">
      <c r="A23" s="23"/>
      <c r="B23" s="52"/>
    </row>
    <row r="24" spans="1:3" ht="80.25" customHeight="1" x14ac:dyDescent="0.25">
      <c r="A24" s="20" t="s">
        <v>55</v>
      </c>
      <c r="B24" s="51" t="s">
        <v>95</v>
      </c>
    </row>
    <row r="25" spans="1:3" x14ac:dyDescent="0.25">
      <c r="A25" s="23"/>
      <c r="B25" s="52"/>
    </row>
    <row r="26" spans="1:3" x14ac:dyDescent="0.25">
      <c r="A26" s="16" t="s">
        <v>56</v>
      </c>
      <c r="B26" s="53" t="s">
        <v>57</v>
      </c>
    </row>
    <row r="27" spans="1:3" x14ac:dyDescent="0.25">
      <c r="A27" s="23"/>
      <c r="B27" s="54"/>
    </row>
    <row r="32" spans="1:3" x14ac:dyDescent="0.25">
      <c r="B32" s="49"/>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G15" sqref="G15"/>
    </sheetView>
  </sheetViews>
  <sheetFormatPr defaultRowHeight="18.75" x14ac:dyDescent="0.3"/>
  <cols>
    <col min="1" max="1" width="4.375" style="40" customWidth="1"/>
    <col min="2" max="2" width="41.375" style="40" bestFit="1" customWidth="1"/>
    <col min="3" max="3" width="16.5" style="39" bestFit="1" customWidth="1"/>
    <col min="4" max="4" width="14.25" style="40" bestFit="1" customWidth="1"/>
    <col min="5" max="7" width="9" style="40"/>
    <col min="8" max="8" width="13.5" style="40" bestFit="1" customWidth="1"/>
    <col min="9" max="16384" width="9" style="40"/>
  </cols>
  <sheetData>
    <row r="1" spans="1:4" x14ac:dyDescent="0.3">
      <c r="A1" s="38" t="s">
        <v>71</v>
      </c>
      <c r="B1" s="38"/>
    </row>
    <row r="2" spans="1:4" x14ac:dyDescent="0.3">
      <c r="B2" s="40" t="s">
        <v>72</v>
      </c>
      <c r="C2" s="39">
        <f>COUNT('BSLs + CAIs'!C3:C93)</f>
        <v>91</v>
      </c>
    </row>
    <row r="3" spans="1:4" x14ac:dyDescent="0.3">
      <c r="B3" s="40" t="s">
        <v>73</v>
      </c>
      <c r="C3" s="39">
        <f>COUNTIF('BSLs + CAIs'!M3:M93,"&gt;0")</f>
        <v>0</v>
      </c>
    </row>
    <row r="4" spans="1:4" x14ac:dyDescent="0.3">
      <c r="B4" s="40" t="s">
        <v>74</v>
      </c>
      <c r="C4" s="41">
        <f>C3/C2</f>
        <v>0</v>
      </c>
    </row>
    <row r="5" spans="1:4" x14ac:dyDescent="0.3">
      <c r="B5" s="40" t="s">
        <v>75</v>
      </c>
      <c r="C5" s="39" t="e">
        <f>AVERAGEIFS('BSLs + CAIs'!J3:J93,'BSLs + CAIs'!J3:J93,"&lt;&gt;",'BSLs + CAIs'!J3:J93,"&lt;&gt;"&amp;"")</f>
        <v>#DIV/0!</v>
      </c>
      <c r="D5" s="42" t="s">
        <v>76</v>
      </c>
    </row>
    <row r="6" spans="1:4" x14ac:dyDescent="0.3">
      <c r="B6" s="40" t="s">
        <v>77</v>
      </c>
      <c r="C6" s="39" t="e">
        <f>AVERAGEIFS('BSLs + CAIs'!K3:K93,'BSLs + CAIs'!K3:K93,"&lt;&gt;",'BSLs + CAIs'!K3:K93,"&lt;&gt;"&amp;"")</f>
        <v>#DIV/0!</v>
      </c>
      <c r="D6" s="42" t="s">
        <v>78</v>
      </c>
    </row>
    <row r="7" spans="1:4" x14ac:dyDescent="0.3">
      <c r="B7" s="40" t="s">
        <v>79</v>
      </c>
      <c r="C7" s="43">
        <f>SUM('BSLs + CAIs'!M3:M93)</f>
        <v>0</v>
      </c>
    </row>
    <row r="8" spans="1:4" x14ac:dyDescent="0.3">
      <c r="B8" s="40" t="s">
        <v>80</v>
      </c>
      <c r="C8" s="43" t="e">
        <f>AVERAGEIFS('BSLs + CAIs'!M3:M93,'BSLs + CAIs'!M3:M93,"&lt;&gt;",'BSLs + CAIs'!M3:M93,"&lt;&gt;"&amp;"")</f>
        <v>#DIV/0!</v>
      </c>
    </row>
    <row r="9" spans="1:4" x14ac:dyDescent="0.3">
      <c r="B9" s="40" t="s">
        <v>81</v>
      </c>
      <c r="C9" s="43">
        <f>SUM('BSLs + CAIs'!N3:N93)</f>
        <v>0</v>
      </c>
    </row>
    <row r="10" spans="1:4" x14ac:dyDescent="0.3">
      <c r="B10" s="40" t="s">
        <v>82</v>
      </c>
      <c r="C10" s="41" t="e">
        <f>C9/(C9+C7)</f>
        <v>#DIV/0!</v>
      </c>
      <c r="D10" s="42" t="s">
        <v>83</v>
      </c>
    </row>
    <row r="11" spans="1:4" x14ac:dyDescent="0.3">
      <c r="B11" s="40" t="s">
        <v>84</v>
      </c>
      <c r="C11" s="44">
        <f>C7+C9</f>
        <v>0</v>
      </c>
    </row>
    <row r="12" spans="1:4" x14ac:dyDescent="0.3">
      <c r="B12" s="40" t="s">
        <v>85</v>
      </c>
      <c r="C12" s="45">
        <f>MAX('BSLs + CAIs'!O3:O93)</f>
        <v>0</v>
      </c>
    </row>
    <row r="14" spans="1:4" x14ac:dyDescent="0.3">
      <c r="A14" s="46" t="s">
        <v>86</v>
      </c>
      <c r="B14" s="46"/>
    </row>
    <row r="15" spans="1:4" x14ac:dyDescent="0.3">
      <c r="B15" s="40" t="s">
        <v>87</v>
      </c>
      <c r="C15" s="39">
        <f>COUNT('BSLs + CAIs'!M94)</f>
        <v>0</v>
      </c>
    </row>
    <row r="16" spans="1:4" x14ac:dyDescent="0.3">
      <c r="B16" s="40" t="s">
        <v>79</v>
      </c>
      <c r="C16" s="43">
        <f>SUM('BSLs + CAIs'!M94)</f>
        <v>0</v>
      </c>
    </row>
    <row r="17" spans="1:8" x14ac:dyDescent="0.3">
      <c r="B17" s="40" t="s">
        <v>88</v>
      </c>
      <c r="C17" s="43" t="e">
        <f>C16/C15</f>
        <v>#DIV/0!</v>
      </c>
    </row>
    <row r="18" spans="1:8" x14ac:dyDescent="0.3">
      <c r="B18" s="40" t="s">
        <v>81</v>
      </c>
      <c r="C18" s="44">
        <f>SUM('BSLs + CAIs'!N94)</f>
        <v>0</v>
      </c>
    </row>
    <row r="19" spans="1:8" x14ac:dyDescent="0.3">
      <c r="B19" s="40" t="s">
        <v>82</v>
      </c>
      <c r="C19" s="41" t="e">
        <f>C18/(C18+C16)</f>
        <v>#DIV/0!</v>
      </c>
      <c r="D19" s="42" t="s">
        <v>83</v>
      </c>
    </row>
    <row r="20" spans="1:8" x14ac:dyDescent="0.3">
      <c r="B20" s="40" t="s">
        <v>89</v>
      </c>
      <c r="C20" s="44" t="e">
        <f>C16+C17</f>
        <v>#DIV/0!</v>
      </c>
    </row>
    <row r="22" spans="1:8" x14ac:dyDescent="0.3">
      <c r="A22" s="47" t="s">
        <v>90</v>
      </c>
      <c r="B22" s="47"/>
    </row>
    <row r="23" spans="1:8" x14ac:dyDescent="0.3">
      <c r="B23" s="40" t="s">
        <v>91</v>
      </c>
      <c r="C23" s="44" t="e">
        <f>(C7+C16)/(C3+C15)</f>
        <v>#DIV/0!</v>
      </c>
      <c r="H23" s="48"/>
    </row>
    <row r="24" spans="1:8" x14ac:dyDescent="0.3">
      <c r="B24" s="40" t="s">
        <v>92</v>
      </c>
      <c r="C24" s="44">
        <f>C7+C16</f>
        <v>0</v>
      </c>
    </row>
    <row r="25" spans="1:8" x14ac:dyDescent="0.3">
      <c r="B25" s="40" t="s">
        <v>81</v>
      </c>
      <c r="C25" s="44">
        <f>C9+C18</f>
        <v>0</v>
      </c>
      <c r="H25" s="48"/>
    </row>
    <row r="26" spans="1:8" x14ac:dyDescent="0.3">
      <c r="B26" s="40" t="s">
        <v>93</v>
      </c>
      <c r="C26" s="41" t="e">
        <f>C25/(C25+C24)</f>
        <v>#DIV/0!</v>
      </c>
      <c r="D26" s="42" t="s">
        <v>83</v>
      </c>
    </row>
    <row r="27" spans="1:8" x14ac:dyDescent="0.3">
      <c r="B27" s="40" t="s">
        <v>94</v>
      </c>
      <c r="C27" s="44">
        <f>C24+C25</f>
        <v>0</v>
      </c>
    </row>
  </sheetData>
  <sheetProtection algorithmName="SHA-512" hashValue="TzXyeyjcfJBX5Ox5wz1aGFi4HhABCjxyb9yLgMId/BIT2mke9HilqLYWyXJ4pfAc9aYjZ5kySbm3tS4WAH3IpA==" saltValue="tMkIOodVdLhB18hPxU+YNg=="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754"/>
  <sheetViews>
    <sheetView workbookViewId="0">
      <selection activeCell="F19" sqref="F19"/>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37.87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6" bestFit="1" customWidth="1"/>
    <col min="14" max="14" width="15.125" style="36" customWidth="1"/>
    <col min="15" max="15" width="11.125" style="37" customWidth="1"/>
    <col min="16" max="16" width="38" style="26" customWidth="1"/>
    <col min="17" max="18" width="9" style="26"/>
    <col min="19" max="19" width="10.75" style="26" bestFit="1" customWidth="1"/>
    <col min="20" max="16384" width="9" style="26"/>
  </cols>
  <sheetData>
    <row r="1" spans="1:19" s="55" customFormat="1" x14ac:dyDescent="0.25">
      <c r="A1" s="57"/>
      <c r="B1" s="57"/>
      <c r="C1" s="58"/>
      <c r="D1" s="58"/>
      <c r="E1" s="58"/>
      <c r="F1" s="59"/>
      <c r="G1" s="59"/>
      <c r="H1" s="59"/>
      <c r="I1" s="60" t="s">
        <v>59</v>
      </c>
      <c r="J1" s="60"/>
      <c r="K1" s="60"/>
      <c r="L1" s="60"/>
      <c r="M1" s="60"/>
      <c r="N1" s="60"/>
      <c r="O1" s="60"/>
      <c r="P1" s="60"/>
    </row>
    <row r="2" spans="1:19" s="56" customFormat="1" ht="60" x14ac:dyDescent="0.25">
      <c r="A2" s="61" t="s">
        <v>60</v>
      </c>
      <c r="B2" s="61" t="s">
        <v>61</v>
      </c>
      <c r="C2" s="61" t="s">
        <v>62</v>
      </c>
      <c r="D2" s="61" t="s">
        <v>0</v>
      </c>
      <c r="E2" s="61" t="s">
        <v>32</v>
      </c>
      <c r="F2" s="62" t="s">
        <v>63</v>
      </c>
      <c r="G2" s="63" t="s">
        <v>64</v>
      </c>
      <c r="H2" s="63" t="s">
        <v>65</v>
      </c>
      <c r="I2" s="61" t="s">
        <v>41</v>
      </c>
      <c r="J2" s="64" t="s">
        <v>66</v>
      </c>
      <c r="K2" s="64" t="s">
        <v>67</v>
      </c>
      <c r="L2" s="61" t="s">
        <v>47</v>
      </c>
      <c r="M2" s="24" t="s">
        <v>50</v>
      </c>
      <c r="N2" s="24" t="s">
        <v>68</v>
      </c>
      <c r="O2" s="24" t="s">
        <v>69</v>
      </c>
      <c r="P2" s="25" t="s">
        <v>70</v>
      </c>
    </row>
    <row r="3" spans="1:19" x14ac:dyDescent="0.25">
      <c r="A3" s="65" t="s">
        <v>96</v>
      </c>
      <c r="B3" s="65" t="s">
        <v>37</v>
      </c>
      <c r="C3" s="66">
        <v>1108059465</v>
      </c>
      <c r="D3" s="65">
        <v>0</v>
      </c>
      <c r="E3" s="65">
        <v>1</v>
      </c>
      <c r="F3" s="65"/>
      <c r="G3" s="65"/>
      <c r="H3" s="65"/>
      <c r="M3" s="28"/>
      <c r="N3" s="28"/>
      <c r="O3" s="29"/>
      <c r="Q3" s="30"/>
    </row>
    <row r="4" spans="1:19" x14ac:dyDescent="0.25">
      <c r="A4" s="65" t="s">
        <v>96</v>
      </c>
      <c r="B4" s="65" t="s">
        <v>37</v>
      </c>
      <c r="C4" s="66">
        <v>1108059538</v>
      </c>
      <c r="D4" s="65">
        <v>0</v>
      </c>
      <c r="E4" s="65">
        <v>1</v>
      </c>
      <c r="F4" s="65"/>
      <c r="G4" s="65"/>
      <c r="H4" s="65"/>
      <c r="M4" s="28"/>
      <c r="N4" s="28"/>
      <c r="O4" s="29"/>
      <c r="Q4" s="30"/>
    </row>
    <row r="5" spans="1:19" x14ac:dyDescent="0.25">
      <c r="A5" s="65" t="s">
        <v>96</v>
      </c>
      <c r="B5" s="65" t="s">
        <v>37</v>
      </c>
      <c r="C5" s="66">
        <v>1108059541</v>
      </c>
      <c r="D5" s="65">
        <v>0</v>
      </c>
      <c r="E5" s="65">
        <v>1</v>
      </c>
      <c r="F5" s="65"/>
      <c r="G5" s="65"/>
      <c r="H5" s="65"/>
      <c r="M5" s="28"/>
      <c r="N5" s="28"/>
      <c r="O5" s="29"/>
      <c r="Q5" s="30"/>
    </row>
    <row r="6" spans="1:19" x14ac:dyDescent="0.25">
      <c r="A6" s="65" t="s">
        <v>96</v>
      </c>
      <c r="B6" s="65" t="s">
        <v>37</v>
      </c>
      <c r="C6" s="66">
        <v>1108059647</v>
      </c>
      <c r="D6" s="65">
        <v>0</v>
      </c>
      <c r="E6" s="65">
        <v>1</v>
      </c>
      <c r="F6" s="65"/>
      <c r="G6" s="65"/>
      <c r="H6" s="65"/>
      <c r="M6" s="28"/>
      <c r="N6" s="28"/>
      <c r="O6" s="29"/>
      <c r="S6" s="31"/>
    </row>
    <row r="7" spans="1:19" x14ac:dyDescent="0.25">
      <c r="A7" s="65" t="s">
        <v>96</v>
      </c>
      <c r="B7" s="65" t="s">
        <v>37</v>
      </c>
      <c r="C7" s="66">
        <v>1108059692</v>
      </c>
      <c r="D7" s="65">
        <v>1</v>
      </c>
      <c r="E7" s="65">
        <v>1</v>
      </c>
      <c r="F7" s="65"/>
      <c r="G7" s="65"/>
      <c r="H7" s="65"/>
      <c r="M7" s="28"/>
      <c r="N7" s="28"/>
      <c r="O7" s="29"/>
    </row>
    <row r="8" spans="1:19" x14ac:dyDescent="0.25">
      <c r="A8" s="65" t="s">
        <v>96</v>
      </c>
      <c r="B8" s="65" t="s">
        <v>37</v>
      </c>
      <c r="C8" s="66">
        <v>1108059732</v>
      </c>
      <c r="D8" s="65">
        <v>0</v>
      </c>
      <c r="E8" s="65">
        <v>1</v>
      </c>
      <c r="F8" s="65"/>
      <c r="G8" s="65"/>
      <c r="H8" s="65"/>
      <c r="M8" s="28"/>
      <c r="N8" s="28"/>
      <c r="O8" s="29"/>
    </row>
    <row r="9" spans="1:19" x14ac:dyDescent="0.25">
      <c r="A9" s="65" t="s">
        <v>96</v>
      </c>
      <c r="B9" s="65" t="s">
        <v>37</v>
      </c>
      <c r="C9" s="66">
        <v>1108060195</v>
      </c>
      <c r="D9" s="65">
        <v>0</v>
      </c>
      <c r="E9" s="65">
        <v>1</v>
      </c>
      <c r="F9" s="65"/>
      <c r="G9" s="65"/>
      <c r="H9" s="65"/>
      <c r="M9" s="28"/>
      <c r="N9" s="28"/>
      <c r="O9" s="29"/>
    </row>
    <row r="10" spans="1:19" x14ac:dyDescent="0.25">
      <c r="A10" s="65" t="s">
        <v>96</v>
      </c>
      <c r="B10" s="65" t="s">
        <v>37</v>
      </c>
      <c r="C10" s="66">
        <v>1108060197</v>
      </c>
      <c r="D10" s="65">
        <v>0</v>
      </c>
      <c r="E10" s="65">
        <v>1</v>
      </c>
      <c r="F10" s="65"/>
      <c r="G10" s="65"/>
      <c r="H10" s="65"/>
      <c r="M10" s="28"/>
      <c r="N10" s="28"/>
      <c r="O10" s="29"/>
    </row>
    <row r="11" spans="1:19" x14ac:dyDescent="0.25">
      <c r="A11" s="65" t="s">
        <v>96</v>
      </c>
      <c r="B11" s="65" t="s">
        <v>37</v>
      </c>
      <c r="C11" s="66">
        <v>1108060201</v>
      </c>
      <c r="D11" s="65">
        <v>0</v>
      </c>
      <c r="E11" s="65">
        <v>1</v>
      </c>
      <c r="F11" s="65"/>
      <c r="G11" s="65"/>
      <c r="H11" s="65"/>
      <c r="M11" s="28"/>
      <c r="N11" s="28"/>
      <c r="O11" s="29"/>
    </row>
    <row r="12" spans="1:19" x14ac:dyDescent="0.25">
      <c r="A12" s="65" t="s">
        <v>96</v>
      </c>
      <c r="B12" s="65" t="s">
        <v>37</v>
      </c>
      <c r="C12" s="66">
        <v>1108060204</v>
      </c>
      <c r="D12" s="65">
        <v>0</v>
      </c>
      <c r="E12" s="65">
        <v>1</v>
      </c>
      <c r="F12" s="65"/>
      <c r="G12" s="65"/>
      <c r="H12" s="65"/>
      <c r="M12" s="28"/>
      <c r="N12" s="28"/>
      <c r="O12" s="29"/>
    </row>
    <row r="13" spans="1:19" x14ac:dyDescent="0.25">
      <c r="A13" s="65" t="s">
        <v>96</v>
      </c>
      <c r="B13" s="65" t="s">
        <v>37</v>
      </c>
      <c r="C13" s="66">
        <v>1108060209</v>
      </c>
      <c r="D13" s="65">
        <v>0</v>
      </c>
      <c r="E13" s="65">
        <v>1</v>
      </c>
      <c r="F13" s="65"/>
      <c r="G13" s="65"/>
      <c r="H13" s="65"/>
      <c r="M13" s="28"/>
      <c r="N13" s="28"/>
      <c r="O13" s="29"/>
    </row>
    <row r="14" spans="1:19" x14ac:dyDescent="0.25">
      <c r="A14" s="65" t="s">
        <v>96</v>
      </c>
      <c r="B14" s="65" t="s">
        <v>37</v>
      </c>
      <c r="C14" s="66">
        <v>1108060211</v>
      </c>
      <c r="D14" s="65">
        <v>0</v>
      </c>
      <c r="E14" s="65">
        <v>1</v>
      </c>
      <c r="F14" s="65"/>
      <c r="G14" s="65"/>
      <c r="H14" s="65"/>
      <c r="M14" s="28"/>
      <c r="N14" s="28"/>
      <c r="O14" s="29"/>
    </row>
    <row r="15" spans="1:19" x14ac:dyDescent="0.25">
      <c r="A15" s="65" t="s">
        <v>96</v>
      </c>
      <c r="B15" s="65" t="s">
        <v>37</v>
      </c>
      <c r="C15" s="66">
        <v>1108060215</v>
      </c>
      <c r="D15" s="65">
        <v>0</v>
      </c>
      <c r="E15" s="65">
        <v>1</v>
      </c>
      <c r="F15" s="65"/>
      <c r="G15" s="65"/>
      <c r="H15" s="65"/>
      <c r="M15" s="28"/>
      <c r="N15" s="28"/>
      <c r="O15" s="29"/>
    </row>
    <row r="16" spans="1:19" x14ac:dyDescent="0.25">
      <c r="A16" s="65" t="s">
        <v>96</v>
      </c>
      <c r="B16" s="65" t="s">
        <v>37</v>
      </c>
      <c r="C16" s="66">
        <v>1108060216</v>
      </c>
      <c r="D16" s="65">
        <v>0</v>
      </c>
      <c r="E16" s="65">
        <v>1</v>
      </c>
      <c r="F16" s="65"/>
      <c r="G16" s="65"/>
      <c r="H16" s="65"/>
      <c r="M16" s="28"/>
      <c r="N16" s="28"/>
      <c r="O16" s="29"/>
    </row>
    <row r="17" spans="1:15" x14ac:dyDescent="0.25">
      <c r="A17" s="65" t="s">
        <v>96</v>
      </c>
      <c r="B17" s="65" t="s">
        <v>37</v>
      </c>
      <c r="C17" s="66">
        <v>1108060221</v>
      </c>
      <c r="D17" s="65">
        <v>0</v>
      </c>
      <c r="E17" s="65">
        <v>1</v>
      </c>
      <c r="F17" s="65"/>
      <c r="G17" s="65"/>
      <c r="H17" s="65"/>
      <c r="M17" s="28"/>
      <c r="N17" s="28"/>
      <c r="O17" s="29"/>
    </row>
    <row r="18" spans="1:15" x14ac:dyDescent="0.25">
      <c r="A18" s="65" t="s">
        <v>96</v>
      </c>
      <c r="B18" s="65" t="s">
        <v>37</v>
      </c>
      <c r="C18" s="66">
        <v>1108060223</v>
      </c>
      <c r="D18" s="65">
        <v>0</v>
      </c>
      <c r="E18" s="65">
        <v>1</v>
      </c>
      <c r="F18" s="65"/>
      <c r="G18" s="65"/>
      <c r="H18" s="65"/>
      <c r="M18" s="28"/>
      <c r="N18" s="28"/>
      <c r="O18" s="29"/>
    </row>
    <row r="19" spans="1:15" x14ac:dyDescent="0.25">
      <c r="A19" s="65" t="s">
        <v>96</v>
      </c>
      <c r="B19" s="65" t="s">
        <v>37</v>
      </c>
      <c r="C19" s="66">
        <v>1108060224</v>
      </c>
      <c r="D19" s="65">
        <v>0</v>
      </c>
      <c r="E19" s="65">
        <v>1</v>
      </c>
      <c r="F19" s="65"/>
      <c r="G19" s="65"/>
      <c r="H19" s="65"/>
      <c r="M19" s="28"/>
      <c r="N19" s="28"/>
      <c r="O19" s="29"/>
    </row>
    <row r="20" spans="1:15" x14ac:dyDescent="0.25">
      <c r="A20" s="65" t="s">
        <v>96</v>
      </c>
      <c r="B20" s="65" t="s">
        <v>37</v>
      </c>
      <c r="C20" s="66">
        <v>1108060226</v>
      </c>
      <c r="D20" s="65">
        <v>1</v>
      </c>
      <c r="E20" s="65">
        <v>1</v>
      </c>
      <c r="F20" s="65"/>
      <c r="G20" s="65"/>
      <c r="H20" s="65"/>
      <c r="M20" s="28"/>
      <c r="N20" s="28"/>
      <c r="O20" s="29"/>
    </row>
    <row r="21" spans="1:15" x14ac:dyDescent="0.25">
      <c r="A21" s="65" t="s">
        <v>96</v>
      </c>
      <c r="B21" s="65" t="s">
        <v>37</v>
      </c>
      <c r="C21" s="66">
        <v>1108060230</v>
      </c>
      <c r="D21" s="65">
        <v>0</v>
      </c>
      <c r="E21" s="65">
        <v>1</v>
      </c>
      <c r="F21" s="65"/>
      <c r="G21" s="65"/>
      <c r="H21" s="65"/>
      <c r="M21" s="28"/>
      <c r="N21" s="28"/>
      <c r="O21" s="29"/>
    </row>
    <row r="22" spans="1:15" x14ac:dyDescent="0.25">
      <c r="A22" s="65" t="s">
        <v>96</v>
      </c>
      <c r="B22" s="65" t="s">
        <v>37</v>
      </c>
      <c r="C22" s="66">
        <v>1108060231</v>
      </c>
      <c r="D22" s="65">
        <v>0</v>
      </c>
      <c r="E22" s="65">
        <v>1</v>
      </c>
      <c r="F22" s="65"/>
      <c r="G22" s="65"/>
      <c r="H22" s="65"/>
      <c r="M22" s="28"/>
      <c r="N22" s="28"/>
      <c r="O22" s="29"/>
    </row>
    <row r="23" spans="1:15" x14ac:dyDescent="0.25">
      <c r="A23" s="65" t="s">
        <v>96</v>
      </c>
      <c r="B23" s="65" t="s">
        <v>37</v>
      </c>
      <c r="C23" s="66">
        <v>1108060232</v>
      </c>
      <c r="D23" s="65">
        <v>0</v>
      </c>
      <c r="E23" s="65">
        <v>1</v>
      </c>
      <c r="F23" s="65"/>
      <c r="G23" s="65"/>
      <c r="H23" s="65"/>
      <c r="M23" s="28"/>
      <c r="N23" s="28"/>
      <c r="O23" s="29"/>
    </row>
    <row r="24" spans="1:15" x14ac:dyDescent="0.25">
      <c r="A24" s="65" t="s">
        <v>96</v>
      </c>
      <c r="B24" s="65" t="s">
        <v>37</v>
      </c>
      <c r="C24" s="66">
        <v>1108060234</v>
      </c>
      <c r="D24" s="65">
        <v>0</v>
      </c>
      <c r="E24" s="65">
        <v>1</v>
      </c>
      <c r="F24" s="65"/>
      <c r="G24" s="65"/>
      <c r="H24" s="65"/>
      <c r="M24" s="28"/>
      <c r="N24" s="28"/>
      <c r="O24" s="29"/>
    </row>
    <row r="25" spans="1:15" x14ac:dyDescent="0.25">
      <c r="A25" s="65" t="s">
        <v>96</v>
      </c>
      <c r="B25" s="65" t="s">
        <v>37</v>
      </c>
      <c r="C25" s="66">
        <v>1108060235</v>
      </c>
      <c r="D25" s="65">
        <v>0</v>
      </c>
      <c r="E25" s="65">
        <v>1</v>
      </c>
      <c r="F25" s="65"/>
      <c r="G25" s="65"/>
      <c r="H25" s="65"/>
      <c r="M25" s="28"/>
      <c r="N25" s="28"/>
      <c r="O25" s="29"/>
    </row>
    <row r="26" spans="1:15" x14ac:dyDescent="0.25">
      <c r="A26" s="65" t="s">
        <v>96</v>
      </c>
      <c r="B26" s="65" t="s">
        <v>37</v>
      </c>
      <c r="C26" s="66">
        <v>1108060299</v>
      </c>
      <c r="D26" s="65">
        <v>1</v>
      </c>
      <c r="E26" s="65">
        <v>1</v>
      </c>
      <c r="F26" s="65"/>
      <c r="G26" s="65"/>
      <c r="H26" s="65"/>
      <c r="M26" s="28"/>
      <c r="N26" s="28"/>
      <c r="O26" s="29"/>
    </row>
    <row r="27" spans="1:15" x14ac:dyDescent="0.25">
      <c r="A27" s="65" t="s">
        <v>96</v>
      </c>
      <c r="B27" s="65" t="s">
        <v>37</v>
      </c>
      <c r="C27" s="66">
        <v>1108061017</v>
      </c>
      <c r="D27" s="65">
        <v>1</v>
      </c>
      <c r="E27" s="65">
        <v>1</v>
      </c>
      <c r="F27" s="65"/>
      <c r="G27" s="65"/>
      <c r="H27" s="65"/>
      <c r="M27" s="28"/>
      <c r="N27" s="28"/>
      <c r="O27" s="29"/>
    </row>
    <row r="28" spans="1:15" x14ac:dyDescent="0.25">
      <c r="A28" s="65" t="s">
        <v>96</v>
      </c>
      <c r="B28" s="65" t="s">
        <v>37</v>
      </c>
      <c r="C28" s="66">
        <v>1108061580</v>
      </c>
      <c r="D28" s="65">
        <v>1</v>
      </c>
      <c r="E28" s="65">
        <v>1</v>
      </c>
      <c r="F28" s="65"/>
      <c r="G28" s="65"/>
      <c r="H28" s="65"/>
      <c r="M28" s="28"/>
      <c r="N28" s="28"/>
      <c r="O28" s="29"/>
    </row>
    <row r="29" spans="1:15" x14ac:dyDescent="0.25">
      <c r="A29" s="65" t="s">
        <v>96</v>
      </c>
      <c r="B29" s="65" t="s">
        <v>37</v>
      </c>
      <c r="C29" s="66">
        <v>1108061618</v>
      </c>
      <c r="D29" s="65">
        <v>0</v>
      </c>
      <c r="E29" s="65">
        <v>1</v>
      </c>
      <c r="F29" s="65"/>
      <c r="G29" s="65"/>
      <c r="H29" s="65"/>
      <c r="M29" s="28"/>
      <c r="N29" s="28"/>
      <c r="O29" s="29"/>
    </row>
    <row r="30" spans="1:15" x14ac:dyDescent="0.25">
      <c r="A30" s="65" t="s">
        <v>96</v>
      </c>
      <c r="B30" s="65" t="s">
        <v>37</v>
      </c>
      <c r="C30" s="66">
        <v>1108061648</v>
      </c>
      <c r="D30" s="65">
        <v>1</v>
      </c>
      <c r="E30" s="65">
        <v>1</v>
      </c>
      <c r="F30" s="65"/>
      <c r="G30" s="65"/>
      <c r="H30" s="65"/>
      <c r="M30" s="28"/>
      <c r="N30" s="28"/>
      <c r="O30" s="29"/>
    </row>
    <row r="31" spans="1:15" x14ac:dyDescent="0.25">
      <c r="A31" s="65" t="s">
        <v>96</v>
      </c>
      <c r="B31" s="65" t="s">
        <v>37</v>
      </c>
      <c r="C31" s="66">
        <v>1108061649</v>
      </c>
      <c r="D31" s="65">
        <v>0</v>
      </c>
      <c r="E31" s="65">
        <v>1</v>
      </c>
      <c r="F31" s="65"/>
      <c r="G31" s="65"/>
      <c r="H31" s="65"/>
      <c r="M31" s="28"/>
      <c r="N31" s="28"/>
      <c r="O31" s="29"/>
    </row>
    <row r="32" spans="1:15" x14ac:dyDescent="0.25">
      <c r="A32" s="65" t="s">
        <v>96</v>
      </c>
      <c r="B32" s="65" t="s">
        <v>37</v>
      </c>
      <c r="C32" s="66">
        <v>1108061651</v>
      </c>
      <c r="D32" s="65">
        <v>1</v>
      </c>
      <c r="E32" s="65">
        <v>1</v>
      </c>
      <c r="F32" s="65"/>
      <c r="G32" s="65"/>
      <c r="H32" s="65"/>
      <c r="M32" s="28"/>
      <c r="N32" s="28"/>
      <c r="O32" s="29"/>
    </row>
    <row r="33" spans="1:15" x14ac:dyDescent="0.25">
      <c r="A33" s="65" t="s">
        <v>96</v>
      </c>
      <c r="B33" s="65" t="s">
        <v>37</v>
      </c>
      <c r="C33" s="66">
        <v>1108061654</v>
      </c>
      <c r="D33" s="65">
        <v>0</v>
      </c>
      <c r="E33" s="65">
        <v>1</v>
      </c>
      <c r="F33" s="65"/>
      <c r="G33" s="65"/>
      <c r="H33" s="65"/>
      <c r="M33" s="28"/>
      <c r="N33" s="28"/>
      <c r="O33" s="29"/>
    </row>
    <row r="34" spans="1:15" x14ac:dyDescent="0.25">
      <c r="A34" s="65" t="s">
        <v>96</v>
      </c>
      <c r="B34" s="65" t="s">
        <v>37</v>
      </c>
      <c r="C34" s="66">
        <v>1108061689</v>
      </c>
      <c r="D34" s="65">
        <v>1</v>
      </c>
      <c r="E34" s="65">
        <v>1</v>
      </c>
      <c r="F34" s="65"/>
      <c r="G34" s="65"/>
      <c r="H34" s="65"/>
      <c r="M34" s="28"/>
      <c r="N34" s="28"/>
      <c r="O34" s="29"/>
    </row>
    <row r="35" spans="1:15" x14ac:dyDescent="0.25">
      <c r="A35" s="65" t="s">
        <v>96</v>
      </c>
      <c r="B35" s="65" t="s">
        <v>37</v>
      </c>
      <c r="C35" s="66">
        <v>1108061704</v>
      </c>
      <c r="D35" s="65">
        <v>1</v>
      </c>
      <c r="E35" s="65">
        <v>1</v>
      </c>
      <c r="F35" s="65"/>
      <c r="G35" s="65"/>
      <c r="H35" s="65"/>
      <c r="M35" s="28"/>
      <c r="N35" s="28"/>
      <c r="O35" s="29"/>
    </row>
    <row r="36" spans="1:15" x14ac:dyDescent="0.25">
      <c r="A36" s="65" t="s">
        <v>96</v>
      </c>
      <c r="B36" s="65" t="s">
        <v>37</v>
      </c>
      <c r="C36" s="66">
        <v>1108061709</v>
      </c>
      <c r="D36" s="65">
        <v>0</v>
      </c>
      <c r="E36" s="65">
        <v>1</v>
      </c>
      <c r="F36" s="65"/>
      <c r="G36" s="65"/>
      <c r="H36" s="65"/>
      <c r="M36" s="28"/>
      <c r="N36" s="28"/>
      <c r="O36" s="29"/>
    </row>
    <row r="37" spans="1:15" x14ac:dyDescent="0.25">
      <c r="A37" s="65" t="s">
        <v>96</v>
      </c>
      <c r="B37" s="65" t="s">
        <v>37</v>
      </c>
      <c r="C37" s="66">
        <v>1108061712</v>
      </c>
      <c r="D37" s="65">
        <v>1</v>
      </c>
      <c r="E37" s="65">
        <v>1</v>
      </c>
      <c r="F37" s="65"/>
      <c r="G37" s="65"/>
      <c r="H37" s="65"/>
      <c r="M37" s="28"/>
      <c r="N37" s="28"/>
      <c r="O37" s="29"/>
    </row>
    <row r="38" spans="1:15" x14ac:dyDescent="0.25">
      <c r="A38" s="65" t="s">
        <v>96</v>
      </c>
      <c r="B38" s="65" t="s">
        <v>37</v>
      </c>
      <c r="C38" s="66">
        <v>1108061713</v>
      </c>
      <c r="D38" s="65">
        <v>0</v>
      </c>
      <c r="E38" s="65">
        <v>1</v>
      </c>
      <c r="F38" s="65"/>
      <c r="G38" s="65"/>
      <c r="H38" s="65"/>
      <c r="M38" s="28"/>
      <c r="N38" s="28"/>
      <c r="O38" s="29"/>
    </row>
    <row r="39" spans="1:15" x14ac:dyDescent="0.25">
      <c r="A39" s="65" t="s">
        <v>96</v>
      </c>
      <c r="B39" s="65" t="s">
        <v>37</v>
      </c>
      <c r="C39" s="66">
        <v>1108061715</v>
      </c>
      <c r="D39" s="65">
        <v>0</v>
      </c>
      <c r="E39" s="65">
        <v>1</v>
      </c>
      <c r="F39" s="65"/>
      <c r="G39" s="65"/>
      <c r="H39" s="65"/>
      <c r="M39" s="28"/>
      <c r="N39" s="28"/>
      <c r="O39" s="29"/>
    </row>
    <row r="40" spans="1:15" x14ac:dyDescent="0.25">
      <c r="A40" s="65" t="s">
        <v>96</v>
      </c>
      <c r="B40" s="65" t="s">
        <v>37</v>
      </c>
      <c r="C40" s="66">
        <v>1108061716</v>
      </c>
      <c r="D40" s="65">
        <v>1</v>
      </c>
      <c r="E40" s="65">
        <v>1</v>
      </c>
      <c r="F40" s="65"/>
      <c r="G40" s="65"/>
      <c r="H40" s="65"/>
      <c r="M40" s="28"/>
      <c r="N40" s="28"/>
      <c r="O40" s="29"/>
    </row>
    <row r="41" spans="1:15" x14ac:dyDescent="0.25">
      <c r="A41" s="65" t="s">
        <v>96</v>
      </c>
      <c r="B41" s="65" t="s">
        <v>37</v>
      </c>
      <c r="C41" s="66">
        <v>1108061717</v>
      </c>
      <c r="D41" s="65">
        <v>1</v>
      </c>
      <c r="E41" s="65">
        <v>1</v>
      </c>
      <c r="F41" s="65"/>
      <c r="G41" s="65"/>
      <c r="H41" s="65"/>
      <c r="M41" s="28"/>
      <c r="N41" s="28"/>
      <c r="O41" s="29"/>
    </row>
    <row r="42" spans="1:15" x14ac:dyDescent="0.25">
      <c r="A42" s="65" t="s">
        <v>96</v>
      </c>
      <c r="B42" s="65" t="s">
        <v>37</v>
      </c>
      <c r="C42" s="66">
        <v>1108061718</v>
      </c>
      <c r="D42" s="65">
        <v>1</v>
      </c>
      <c r="E42" s="65">
        <v>1</v>
      </c>
      <c r="F42" s="65"/>
      <c r="G42" s="65"/>
      <c r="H42" s="65"/>
      <c r="M42" s="28"/>
      <c r="N42" s="28"/>
      <c r="O42" s="29"/>
    </row>
    <row r="43" spans="1:15" x14ac:dyDescent="0.25">
      <c r="A43" s="65" t="s">
        <v>96</v>
      </c>
      <c r="B43" s="65" t="s">
        <v>37</v>
      </c>
      <c r="C43" s="66">
        <v>1108061719</v>
      </c>
      <c r="D43" s="65">
        <v>1</v>
      </c>
      <c r="E43" s="65">
        <v>1</v>
      </c>
      <c r="F43" s="65"/>
      <c r="G43" s="65"/>
      <c r="H43" s="65"/>
      <c r="M43" s="28"/>
      <c r="N43" s="28"/>
      <c r="O43" s="29"/>
    </row>
    <row r="44" spans="1:15" x14ac:dyDescent="0.25">
      <c r="A44" s="65" t="s">
        <v>96</v>
      </c>
      <c r="B44" s="65" t="s">
        <v>37</v>
      </c>
      <c r="C44" s="66">
        <v>1108061725</v>
      </c>
      <c r="D44" s="65">
        <v>0</v>
      </c>
      <c r="E44" s="65">
        <v>1</v>
      </c>
      <c r="F44" s="65"/>
      <c r="G44" s="65"/>
      <c r="H44" s="65"/>
      <c r="M44" s="28"/>
      <c r="N44" s="28"/>
      <c r="O44" s="29"/>
    </row>
    <row r="45" spans="1:15" x14ac:dyDescent="0.25">
      <c r="A45" s="65" t="s">
        <v>96</v>
      </c>
      <c r="B45" s="65" t="s">
        <v>37</v>
      </c>
      <c r="C45" s="66">
        <v>1108061741</v>
      </c>
      <c r="D45" s="65">
        <v>0</v>
      </c>
      <c r="E45" s="65">
        <v>1</v>
      </c>
      <c r="F45" s="65"/>
      <c r="G45" s="65"/>
      <c r="H45" s="65"/>
      <c r="M45" s="28"/>
      <c r="N45" s="28"/>
      <c r="O45" s="29"/>
    </row>
    <row r="46" spans="1:15" x14ac:dyDescent="0.25">
      <c r="A46" s="65" t="s">
        <v>96</v>
      </c>
      <c r="B46" s="65" t="s">
        <v>37</v>
      </c>
      <c r="C46" s="66">
        <v>1108061758</v>
      </c>
      <c r="D46" s="65">
        <v>0</v>
      </c>
      <c r="E46" s="65">
        <v>1</v>
      </c>
      <c r="F46" s="65"/>
      <c r="G46" s="65"/>
      <c r="H46" s="65"/>
      <c r="M46" s="28"/>
      <c r="N46" s="28"/>
      <c r="O46" s="29"/>
    </row>
    <row r="47" spans="1:15" x14ac:dyDescent="0.25">
      <c r="A47" s="65" t="s">
        <v>96</v>
      </c>
      <c r="B47" s="65" t="s">
        <v>37</v>
      </c>
      <c r="C47" s="66">
        <v>1108061767</v>
      </c>
      <c r="D47" s="65">
        <v>0</v>
      </c>
      <c r="E47" s="65">
        <v>1</v>
      </c>
      <c r="F47" s="65"/>
      <c r="G47" s="65"/>
      <c r="H47" s="65"/>
      <c r="M47" s="28"/>
      <c r="N47" s="28"/>
      <c r="O47" s="29"/>
    </row>
    <row r="48" spans="1:15" x14ac:dyDescent="0.25">
      <c r="A48" s="65" t="s">
        <v>96</v>
      </c>
      <c r="B48" s="65" t="s">
        <v>37</v>
      </c>
      <c r="C48" s="66">
        <v>1108061780</v>
      </c>
      <c r="D48" s="65">
        <v>0</v>
      </c>
      <c r="E48" s="65">
        <v>1</v>
      </c>
      <c r="F48" s="65"/>
      <c r="G48" s="65"/>
      <c r="H48" s="65"/>
      <c r="M48" s="28"/>
      <c r="N48" s="28"/>
      <c r="O48" s="29"/>
    </row>
    <row r="49" spans="1:15" x14ac:dyDescent="0.25">
      <c r="A49" s="65" t="s">
        <v>96</v>
      </c>
      <c r="B49" s="65" t="s">
        <v>37</v>
      </c>
      <c r="C49" s="66">
        <v>1108061782</v>
      </c>
      <c r="D49" s="65">
        <v>0</v>
      </c>
      <c r="E49" s="65">
        <v>1</v>
      </c>
      <c r="F49" s="65"/>
      <c r="G49" s="65"/>
      <c r="H49" s="65"/>
      <c r="M49" s="28"/>
      <c r="N49" s="28"/>
      <c r="O49" s="29"/>
    </row>
    <row r="50" spans="1:15" x14ac:dyDescent="0.25">
      <c r="A50" s="65" t="s">
        <v>96</v>
      </c>
      <c r="B50" s="65" t="s">
        <v>37</v>
      </c>
      <c r="C50" s="66">
        <v>1108061785</v>
      </c>
      <c r="D50" s="65">
        <v>0</v>
      </c>
      <c r="E50" s="65">
        <v>1</v>
      </c>
      <c r="F50" s="65"/>
      <c r="G50" s="65"/>
      <c r="H50" s="65"/>
      <c r="M50" s="28"/>
      <c r="N50" s="28"/>
      <c r="O50" s="29"/>
    </row>
    <row r="51" spans="1:15" x14ac:dyDescent="0.25">
      <c r="A51" s="65" t="s">
        <v>96</v>
      </c>
      <c r="B51" s="65" t="s">
        <v>37</v>
      </c>
      <c r="C51" s="66">
        <v>1108061791</v>
      </c>
      <c r="D51" s="65">
        <v>0</v>
      </c>
      <c r="E51" s="65">
        <v>1</v>
      </c>
      <c r="F51" s="65"/>
      <c r="G51" s="65"/>
      <c r="H51" s="65"/>
      <c r="M51" s="28"/>
      <c r="N51" s="28"/>
      <c r="O51" s="29"/>
    </row>
    <row r="52" spans="1:15" x14ac:dyDescent="0.25">
      <c r="A52" s="65" t="s">
        <v>96</v>
      </c>
      <c r="B52" s="65" t="s">
        <v>37</v>
      </c>
      <c r="C52" s="66">
        <v>1108061792</v>
      </c>
      <c r="D52" s="65">
        <v>1</v>
      </c>
      <c r="E52" s="65">
        <v>1</v>
      </c>
      <c r="F52" s="65"/>
      <c r="G52" s="65"/>
      <c r="H52" s="65"/>
      <c r="M52" s="28"/>
      <c r="N52" s="28"/>
      <c r="O52" s="29"/>
    </row>
    <row r="53" spans="1:15" x14ac:dyDescent="0.25">
      <c r="A53" s="65" t="s">
        <v>96</v>
      </c>
      <c r="B53" s="65" t="s">
        <v>37</v>
      </c>
      <c r="C53" s="66">
        <v>1108061793</v>
      </c>
      <c r="D53" s="65">
        <v>0</v>
      </c>
      <c r="E53" s="65">
        <v>1</v>
      </c>
      <c r="F53" s="65"/>
      <c r="G53" s="65"/>
      <c r="H53" s="65"/>
      <c r="M53" s="28"/>
      <c r="N53" s="28"/>
      <c r="O53" s="29"/>
    </row>
    <row r="54" spans="1:15" x14ac:dyDescent="0.25">
      <c r="A54" s="65" t="s">
        <v>96</v>
      </c>
      <c r="B54" s="65" t="s">
        <v>37</v>
      </c>
      <c r="C54" s="66">
        <v>1108061795</v>
      </c>
      <c r="D54" s="65">
        <v>1</v>
      </c>
      <c r="E54" s="65">
        <v>1</v>
      </c>
      <c r="F54" s="65"/>
      <c r="G54" s="65"/>
      <c r="H54" s="65"/>
      <c r="M54" s="28"/>
      <c r="N54" s="28"/>
      <c r="O54" s="29"/>
    </row>
    <row r="55" spans="1:15" x14ac:dyDescent="0.25">
      <c r="A55" s="65" t="s">
        <v>96</v>
      </c>
      <c r="B55" s="65" t="s">
        <v>37</v>
      </c>
      <c r="C55" s="66">
        <v>1108061811</v>
      </c>
      <c r="D55" s="65">
        <v>1</v>
      </c>
      <c r="E55" s="65">
        <v>1</v>
      </c>
      <c r="F55" s="65"/>
      <c r="G55" s="65"/>
      <c r="H55" s="65"/>
      <c r="M55" s="28"/>
      <c r="N55" s="28"/>
      <c r="O55" s="29"/>
    </row>
    <row r="56" spans="1:15" x14ac:dyDescent="0.25">
      <c r="A56" s="65" t="s">
        <v>96</v>
      </c>
      <c r="B56" s="65" t="s">
        <v>37</v>
      </c>
      <c r="C56" s="66">
        <v>1108061818</v>
      </c>
      <c r="D56" s="65">
        <v>1</v>
      </c>
      <c r="E56" s="65">
        <v>1</v>
      </c>
      <c r="F56" s="65"/>
      <c r="G56" s="65"/>
      <c r="H56" s="65"/>
      <c r="M56" s="28"/>
      <c r="N56" s="28"/>
      <c r="O56" s="29"/>
    </row>
    <row r="57" spans="1:15" x14ac:dyDescent="0.25">
      <c r="A57" s="65" t="s">
        <v>96</v>
      </c>
      <c r="B57" s="65" t="s">
        <v>37</v>
      </c>
      <c r="C57" s="66">
        <v>1108061821</v>
      </c>
      <c r="D57" s="65">
        <v>1</v>
      </c>
      <c r="E57" s="65">
        <v>1</v>
      </c>
      <c r="F57" s="65"/>
      <c r="G57" s="65"/>
      <c r="H57" s="65"/>
      <c r="M57" s="28"/>
      <c r="N57" s="28"/>
      <c r="O57" s="29"/>
    </row>
    <row r="58" spans="1:15" x14ac:dyDescent="0.25">
      <c r="A58" s="65" t="s">
        <v>96</v>
      </c>
      <c r="B58" s="65" t="s">
        <v>37</v>
      </c>
      <c r="C58" s="66">
        <v>1108061823</v>
      </c>
      <c r="D58" s="65">
        <v>1</v>
      </c>
      <c r="E58" s="65">
        <v>1</v>
      </c>
      <c r="F58" s="65"/>
      <c r="G58" s="65"/>
      <c r="H58" s="65"/>
      <c r="M58" s="28"/>
      <c r="N58" s="28"/>
      <c r="O58" s="29"/>
    </row>
    <row r="59" spans="1:15" x14ac:dyDescent="0.25">
      <c r="A59" s="65" t="s">
        <v>96</v>
      </c>
      <c r="B59" s="65" t="s">
        <v>37</v>
      </c>
      <c r="C59" s="66">
        <v>1108061824</v>
      </c>
      <c r="D59" s="65">
        <v>0</v>
      </c>
      <c r="E59" s="65">
        <v>1</v>
      </c>
      <c r="F59" s="65"/>
      <c r="G59" s="65"/>
      <c r="H59" s="65"/>
      <c r="M59" s="28"/>
      <c r="N59" s="28"/>
      <c r="O59" s="29"/>
    </row>
    <row r="60" spans="1:15" x14ac:dyDescent="0.25">
      <c r="A60" s="65" t="s">
        <v>96</v>
      </c>
      <c r="B60" s="65" t="s">
        <v>37</v>
      </c>
      <c r="C60" s="66">
        <v>1108061825</v>
      </c>
      <c r="D60" s="65">
        <v>1</v>
      </c>
      <c r="E60" s="65">
        <v>1</v>
      </c>
      <c r="F60" s="65"/>
      <c r="G60" s="65"/>
      <c r="H60" s="65"/>
      <c r="M60" s="28"/>
      <c r="N60" s="28"/>
      <c r="O60" s="29"/>
    </row>
    <row r="61" spans="1:15" x14ac:dyDescent="0.25">
      <c r="A61" s="65" t="s">
        <v>96</v>
      </c>
      <c r="B61" s="65" t="s">
        <v>37</v>
      </c>
      <c r="C61" s="66">
        <v>1108061826</v>
      </c>
      <c r="D61" s="65">
        <v>0</v>
      </c>
      <c r="E61" s="65">
        <v>1</v>
      </c>
      <c r="F61" s="65"/>
      <c r="G61" s="65"/>
      <c r="H61" s="65"/>
      <c r="M61" s="28"/>
      <c r="N61" s="28"/>
      <c r="O61" s="29"/>
    </row>
    <row r="62" spans="1:15" x14ac:dyDescent="0.25">
      <c r="A62" s="65" t="s">
        <v>96</v>
      </c>
      <c r="B62" s="65" t="s">
        <v>37</v>
      </c>
      <c r="C62" s="66">
        <v>1108061831</v>
      </c>
      <c r="D62" s="65">
        <v>0</v>
      </c>
      <c r="E62" s="65">
        <v>1</v>
      </c>
      <c r="F62" s="65"/>
      <c r="G62" s="65"/>
      <c r="H62" s="65"/>
      <c r="M62" s="28"/>
      <c r="N62" s="28"/>
      <c r="O62" s="29"/>
    </row>
    <row r="63" spans="1:15" x14ac:dyDescent="0.25">
      <c r="A63" s="65" t="s">
        <v>96</v>
      </c>
      <c r="B63" s="65" t="s">
        <v>37</v>
      </c>
      <c r="C63" s="66">
        <v>1108061847</v>
      </c>
      <c r="D63" s="65">
        <v>0</v>
      </c>
      <c r="E63" s="65">
        <v>1</v>
      </c>
      <c r="F63" s="65"/>
      <c r="G63" s="65"/>
      <c r="H63" s="65"/>
      <c r="M63" s="28"/>
      <c r="N63" s="28"/>
      <c r="O63" s="29"/>
    </row>
    <row r="64" spans="1:15" x14ac:dyDescent="0.25">
      <c r="A64" s="65" t="s">
        <v>96</v>
      </c>
      <c r="B64" s="65" t="s">
        <v>37</v>
      </c>
      <c r="C64" s="66">
        <v>1108061848</v>
      </c>
      <c r="D64" s="65">
        <v>0</v>
      </c>
      <c r="E64" s="65">
        <v>1</v>
      </c>
      <c r="F64" s="65"/>
      <c r="G64" s="65"/>
      <c r="H64" s="65"/>
      <c r="M64" s="28"/>
      <c r="N64" s="28"/>
      <c r="O64" s="29"/>
    </row>
    <row r="65" spans="1:15" x14ac:dyDescent="0.25">
      <c r="A65" s="65" t="s">
        <v>96</v>
      </c>
      <c r="B65" s="65" t="s">
        <v>37</v>
      </c>
      <c r="C65" s="66">
        <v>1108061849</v>
      </c>
      <c r="D65" s="65">
        <v>0</v>
      </c>
      <c r="E65" s="65">
        <v>1</v>
      </c>
      <c r="F65" s="65"/>
      <c r="G65" s="65"/>
      <c r="H65" s="65"/>
      <c r="M65" s="28"/>
      <c r="N65" s="28"/>
      <c r="O65" s="29"/>
    </row>
    <row r="66" spans="1:15" x14ac:dyDescent="0.25">
      <c r="A66" s="65" t="s">
        <v>96</v>
      </c>
      <c r="B66" s="65" t="s">
        <v>37</v>
      </c>
      <c r="C66" s="66">
        <v>1108061850</v>
      </c>
      <c r="D66" s="65">
        <v>1</v>
      </c>
      <c r="E66" s="65">
        <v>1</v>
      </c>
      <c r="F66" s="65"/>
      <c r="G66" s="65"/>
      <c r="H66" s="65"/>
      <c r="M66" s="28"/>
      <c r="N66" s="28"/>
      <c r="O66" s="29"/>
    </row>
    <row r="67" spans="1:15" x14ac:dyDescent="0.25">
      <c r="A67" s="65" t="s">
        <v>96</v>
      </c>
      <c r="B67" s="65" t="s">
        <v>37</v>
      </c>
      <c r="C67" s="66">
        <v>1108061851</v>
      </c>
      <c r="D67" s="65">
        <v>0</v>
      </c>
      <c r="E67" s="65">
        <v>1</v>
      </c>
      <c r="F67" s="65"/>
      <c r="G67" s="65"/>
      <c r="H67" s="65"/>
      <c r="M67" s="28"/>
      <c r="N67" s="28"/>
      <c r="O67" s="29"/>
    </row>
    <row r="68" spans="1:15" x14ac:dyDescent="0.25">
      <c r="A68" s="65" t="s">
        <v>96</v>
      </c>
      <c r="B68" s="65" t="s">
        <v>37</v>
      </c>
      <c r="C68" s="66">
        <v>1108061853</v>
      </c>
      <c r="D68" s="65">
        <v>0</v>
      </c>
      <c r="E68" s="65">
        <v>1</v>
      </c>
      <c r="F68" s="65"/>
      <c r="G68" s="65"/>
      <c r="H68" s="65"/>
      <c r="M68" s="28"/>
      <c r="N68" s="28"/>
      <c r="O68" s="29"/>
    </row>
    <row r="69" spans="1:15" x14ac:dyDescent="0.25">
      <c r="A69" s="65" t="s">
        <v>96</v>
      </c>
      <c r="B69" s="65" t="s">
        <v>37</v>
      </c>
      <c r="C69" s="66">
        <v>1108061854</v>
      </c>
      <c r="D69" s="65">
        <v>0</v>
      </c>
      <c r="E69" s="65">
        <v>1</v>
      </c>
      <c r="F69" s="65"/>
      <c r="G69" s="65"/>
      <c r="H69" s="65"/>
      <c r="M69" s="28"/>
      <c r="N69" s="28"/>
      <c r="O69" s="29"/>
    </row>
    <row r="70" spans="1:15" x14ac:dyDescent="0.25">
      <c r="A70" s="65" t="s">
        <v>96</v>
      </c>
      <c r="B70" s="65" t="s">
        <v>37</v>
      </c>
      <c r="C70" s="66">
        <v>1108062515</v>
      </c>
      <c r="D70" s="65">
        <v>1</v>
      </c>
      <c r="E70" s="65">
        <v>1</v>
      </c>
      <c r="F70" s="65"/>
      <c r="G70" s="65"/>
      <c r="H70" s="65"/>
      <c r="M70" s="28"/>
      <c r="N70" s="28"/>
      <c r="O70" s="29"/>
    </row>
    <row r="71" spans="1:15" x14ac:dyDescent="0.25">
      <c r="A71" s="65" t="s">
        <v>96</v>
      </c>
      <c r="B71" s="65" t="s">
        <v>37</v>
      </c>
      <c r="C71" s="66">
        <v>1108062520</v>
      </c>
      <c r="D71" s="65">
        <v>1</v>
      </c>
      <c r="E71" s="65">
        <v>1</v>
      </c>
      <c r="F71" s="65"/>
      <c r="G71" s="65"/>
      <c r="H71" s="65"/>
      <c r="M71" s="28"/>
      <c r="N71" s="28"/>
      <c r="O71" s="29"/>
    </row>
    <row r="72" spans="1:15" x14ac:dyDescent="0.25">
      <c r="A72" s="65" t="s">
        <v>96</v>
      </c>
      <c r="B72" s="65" t="s">
        <v>37</v>
      </c>
      <c r="C72" s="66">
        <v>1108062667</v>
      </c>
      <c r="D72" s="65">
        <v>0</v>
      </c>
      <c r="E72" s="65">
        <v>1</v>
      </c>
      <c r="F72" s="65"/>
      <c r="G72" s="65"/>
      <c r="H72" s="65"/>
      <c r="M72" s="28"/>
      <c r="N72" s="28"/>
      <c r="O72" s="29"/>
    </row>
    <row r="73" spans="1:15" x14ac:dyDescent="0.25">
      <c r="A73" s="65" t="s">
        <v>96</v>
      </c>
      <c r="B73" s="65" t="s">
        <v>37</v>
      </c>
      <c r="C73" s="66">
        <v>1108062668</v>
      </c>
      <c r="D73" s="65">
        <v>0</v>
      </c>
      <c r="E73" s="65">
        <v>1</v>
      </c>
      <c r="F73" s="65"/>
      <c r="G73" s="65"/>
      <c r="H73" s="65"/>
      <c r="M73" s="28"/>
      <c r="N73" s="28"/>
      <c r="O73" s="29"/>
    </row>
    <row r="74" spans="1:15" x14ac:dyDescent="0.25">
      <c r="A74" s="65" t="s">
        <v>96</v>
      </c>
      <c r="B74" s="65" t="s">
        <v>37</v>
      </c>
      <c r="C74" s="66">
        <v>1108062669</v>
      </c>
      <c r="D74" s="65">
        <v>0</v>
      </c>
      <c r="E74" s="65">
        <v>1</v>
      </c>
      <c r="F74" s="65"/>
      <c r="G74" s="65"/>
      <c r="H74" s="65"/>
      <c r="M74" s="28"/>
      <c r="N74" s="28"/>
      <c r="O74" s="29"/>
    </row>
    <row r="75" spans="1:15" x14ac:dyDescent="0.25">
      <c r="A75" s="65" t="s">
        <v>96</v>
      </c>
      <c r="B75" s="65" t="s">
        <v>37</v>
      </c>
      <c r="C75" s="66">
        <v>1108062679</v>
      </c>
      <c r="D75" s="65">
        <v>0</v>
      </c>
      <c r="E75" s="65">
        <v>1</v>
      </c>
      <c r="F75" s="65"/>
      <c r="G75" s="65"/>
      <c r="H75" s="65"/>
      <c r="M75" s="28"/>
      <c r="N75" s="28"/>
      <c r="O75" s="29"/>
    </row>
    <row r="76" spans="1:15" x14ac:dyDescent="0.25">
      <c r="A76" s="65" t="s">
        <v>96</v>
      </c>
      <c r="B76" s="65" t="s">
        <v>37</v>
      </c>
      <c r="C76" s="66">
        <v>1108068937</v>
      </c>
      <c r="D76" s="65">
        <v>0</v>
      </c>
      <c r="E76" s="65">
        <v>1</v>
      </c>
      <c r="F76" s="65"/>
      <c r="G76" s="65"/>
      <c r="H76" s="65"/>
      <c r="M76" s="28"/>
      <c r="N76" s="28"/>
      <c r="O76" s="29"/>
    </row>
    <row r="77" spans="1:15" x14ac:dyDescent="0.25">
      <c r="A77" s="65" t="s">
        <v>96</v>
      </c>
      <c r="B77" s="65" t="s">
        <v>37</v>
      </c>
      <c r="C77" s="66">
        <v>1108068944</v>
      </c>
      <c r="D77" s="65">
        <v>0</v>
      </c>
      <c r="E77" s="65">
        <v>1</v>
      </c>
      <c r="F77" s="65"/>
      <c r="G77" s="65"/>
      <c r="H77" s="65"/>
      <c r="M77" s="28"/>
      <c r="N77" s="28"/>
      <c r="O77" s="29"/>
    </row>
    <row r="78" spans="1:15" x14ac:dyDescent="0.25">
      <c r="A78" s="65" t="s">
        <v>96</v>
      </c>
      <c r="B78" s="65" t="s">
        <v>37</v>
      </c>
      <c r="C78" s="66">
        <v>1108068946</v>
      </c>
      <c r="D78" s="65">
        <v>0</v>
      </c>
      <c r="E78" s="65">
        <v>1</v>
      </c>
      <c r="F78" s="65"/>
      <c r="G78" s="65"/>
      <c r="H78" s="65"/>
      <c r="M78" s="28"/>
      <c r="N78" s="28"/>
      <c r="O78" s="29"/>
    </row>
    <row r="79" spans="1:15" x14ac:dyDescent="0.25">
      <c r="A79" s="65" t="s">
        <v>96</v>
      </c>
      <c r="B79" s="65" t="s">
        <v>37</v>
      </c>
      <c r="C79" s="66">
        <v>1108069065</v>
      </c>
      <c r="D79" s="65">
        <v>0</v>
      </c>
      <c r="E79" s="65">
        <v>1</v>
      </c>
      <c r="F79" s="65"/>
      <c r="G79" s="65"/>
      <c r="H79" s="65"/>
      <c r="M79" s="28"/>
      <c r="N79" s="28"/>
      <c r="O79" s="29"/>
    </row>
    <row r="80" spans="1:15" x14ac:dyDescent="0.25">
      <c r="A80" s="65" t="s">
        <v>96</v>
      </c>
      <c r="B80" s="65" t="s">
        <v>37</v>
      </c>
      <c r="C80" s="66">
        <v>1108069082</v>
      </c>
      <c r="D80" s="65">
        <v>1</v>
      </c>
      <c r="E80" s="65">
        <v>1</v>
      </c>
      <c r="F80" s="65"/>
      <c r="G80" s="65"/>
      <c r="H80" s="65"/>
      <c r="M80" s="28"/>
      <c r="N80" s="28"/>
      <c r="O80" s="29"/>
    </row>
    <row r="81" spans="1:19" x14ac:dyDescent="0.25">
      <c r="A81" s="65" t="s">
        <v>96</v>
      </c>
      <c r="B81" s="65" t="s">
        <v>37</v>
      </c>
      <c r="C81" s="66">
        <v>1108069117</v>
      </c>
      <c r="D81" s="65">
        <v>0</v>
      </c>
      <c r="E81" s="65">
        <v>1</v>
      </c>
      <c r="F81" s="65"/>
      <c r="G81" s="65"/>
      <c r="H81" s="65"/>
      <c r="M81" s="28"/>
      <c r="N81" s="28"/>
      <c r="O81" s="29"/>
    </row>
    <row r="82" spans="1:19" x14ac:dyDescent="0.25">
      <c r="A82" s="65" t="s">
        <v>96</v>
      </c>
      <c r="B82" s="65" t="s">
        <v>37</v>
      </c>
      <c r="C82" s="66">
        <v>1108069198</v>
      </c>
      <c r="D82" s="65">
        <v>0</v>
      </c>
      <c r="E82" s="65">
        <v>1</v>
      </c>
      <c r="F82" s="65"/>
      <c r="G82" s="65"/>
      <c r="H82" s="65"/>
      <c r="M82" s="28"/>
      <c r="N82" s="28"/>
      <c r="O82" s="29"/>
    </row>
    <row r="83" spans="1:19" x14ac:dyDescent="0.25">
      <c r="A83" s="65" t="s">
        <v>96</v>
      </c>
      <c r="B83" s="65" t="s">
        <v>37</v>
      </c>
      <c r="C83" s="66">
        <v>1108069200</v>
      </c>
      <c r="D83" s="65">
        <v>0</v>
      </c>
      <c r="E83" s="65">
        <v>1</v>
      </c>
      <c r="F83" s="65"/>
      <c r="G83" s="65"/>
      <c r="H83" s="65"/>
      <c r="M83" s="28"/>
      <c r="N83" s="28"/>
      <c r="O83" s="29"/>
    </row>
    <row r="84" spans="1:19" x14ac:dyDescent="0.25">
      <c r="A84" s="65" t="s">
        <v>96</v>
      </c>
      <c r="B84" s="65" t="s">
        <v>37</v>
      </c>
      <c r="C84" s="66">
        <v>1108069483</v>
      </c>
      <c r="D84" s="65">
        <v>0</v>
      </c>
      <c r="E84" s="65">
        <v>1</v>
      </c>
      <c r="F84" s="65"/>
      <c r="G84" s="65"/>
      <c r="H84" s="65"/>
      <c r="M84" s="28"/>
      <c r="N84" s="28"/>
      <c r="O84" s="29"/>
    </row>
    <row r="85" spans="1:19" x14ac:dyDescent="0.25">
      <c r="A85" s="65" t="s">
        <v>96</v>
      </c>
      <c r="B85" s="65" t="s">
        <v>37</v>
      </c>
      <c r="C85" s="66">
        <v>1108069484</v>
      </c>
      <c r="D85" s="65">
        <v>0</v>
      </c>
      <c r="E85" s="65">
        <v>1</v>
      </c>
      <c r="F85" s="65"/>
      <c r="G85" s="65"/>
      <c r="H85" s="65"/>
      <c r="M85" s="28"/>
      <c r="N85" s="28"/>
      <c r="O85" s="29"/>
    </row>
    <row r="86" spans="1:19" x14ac:dyDescent="0.25">
      <c r="A86" s="65" t="s">
        <v>96</v>
      </c>
      <c r="B86" s="65" t="s">
        <v>37</v>
      </c>
      <c r="C86" s="66">
        <v>1108069790</v>
      </c>
      <c r="D86" s="65">
        <v>0</v>
      </c>
      <c r="E86" s="65">
        <v>1</v>
      </c>
      <c r="F86" s="65"/>
      <c r="G86" s="65"/>
      <c r="H86" s="65"/>
      <c r="M86" s="28"/>
      <c r="N86" s="28"/>
      <c r="O86" s="29"/>
      <c r="S86" s="31"/>
    </row>
    <row r="87" spans="1:19" x14ac:dyDescent="0.25">
      <c r="A87" s="65" t="s">
        <v>96</v>
      </c>
      <c r="B87" s="65" t="s">
        <v>37</v>
      </c>
      <c r="C87" s="66">
        <v>1393736080</v>
      </c>
      <c r="D87" s="65">
        <v>1</v>
      </c>
      <c r="E87" s="65">
        <v>1</v>
      </c>
      <c r="F87" s="65"/>
      <c r="G87" s="65"/>
      <c r="H87" s="65"/>
      <c r="M87" s="28"/>
      <c r="N87" s="28"/>
      <c r="O87" s="29"/>
    </row>
    <row r="88" spans="1:19" x14ac:dyDescent="0.25">
      <c r="A88" s="65" t="s">
        <v>96</v>
      </c>
      <c r="B88" s="65" t="s">
        <v>37</v>
      </c>
      <c r="C88" s="66">
        <v>1393736257</v>
      </c>
      <c r="D88" s="65">
        <v>0</v>
      </c>
      <c r="E88" s="65">
        <v>1</v>
      </c>
      <c r="F88" s="65"/>
      <c r="G88" s="65"/>
      <c r="H88" s="65"/>
      <c r="M88" s="28"/>
      <c r="N88" s="28"/>
      <c r="O88" s="29"/>
    </row>
    <row r="89" spans="1:19" x14ac:dyDescent="0.25">
      <c r="A89" s="65" t="s">
        <v>96</v>
      </c>
      <c r="B89" s="65" t="s">
        <v>37</v>
      </c>
      <c r="C89" s="66">
        <v>1393738199</v>
      </c>
      <c r="D89" s="65">
        <v>1</v>
      </c>
      <c r="E89" s="65">
        <v>1</v>
      </c>
      <c r="F89" s="65"/>
      <c r="G89" s="65"/>
      <c r="H89" s="65"/>
      <c r="M89" s="28"/>
      <c r="N89" s="28"/>
      <c r="O89" s="29"/>
    </row>
    <row r="90" spans="1:19" ht="14.25" customHeight="1" x14ac:dyDescent="0.25">
      <c r="A90" s="65" t="s">
        <v>96</v>
      </c>
      <c r="B90" s="65" t="s">
        <v>37</v>
      </c>
      <c r="C90" s="66">
        <v>1393739484</v>
      </c>
      <c r="D90" s="65">
        <v>0</v>
      </c>
      <c r="E90" s="65">
        <v>1</v>
      </c>
      <c r="F90" s="65"/>
      <c r="G90" s="65"/>
      <c r="H90" s="65"/>
      <c r="M90" s="28"/>
      <c r="N90" s="28"/>
      <c r="O90" s="29"/>
    </row>
    <row r="91" spans="1:19" x14ac:dyDescent="0.25">
      <c r="A91" s="65" t="s">
        <v>96</v>
      </c>
      <c r="B91" s="65" t="s">
        <v>37</v>
      </c>
      <c r="C91" s="66">
        <v>1413994293</v>
      </c>
      <c r="D91" s="65">
        <v>0</v>
      </c>
      <c r="E91" s="65">
        <v>1</v>
      </c>
      <c r="F91" s="65"/>
      <c r="G91" s="65"/>
      <c r="H91" s="65"/>
      <c r="M91" s="28"/>
      <c r="N91" s="28"/>
      <c r="O91" s="29"/>
    </row>
    <row r="92" spans="1:19" x14ac:dyDescent="0.25">
      <c r="A92" s="65" t="s">
        <v>96</v>
      </c>
      <c r="B92" s="65" t="s">
        <v>37</v>
      </c>
      <c r="C92" s="66">
        <v>1413994370</v>
      </c>
      <c r="D92" s="65">
        <v>0</v>
      </c>
      <c r="E92" s="65">
        <v>1</v>
      </c>
      <c r="F92" s="65"/>
      <c r="G92" s="65"/>
      <c r="H92" s="65"/>
      <c r="M92" s="28"/>
      <c r="N92" s="28"/>
      <c r="O92" s="29"/>
    </row>
    <row r="93" spans="1:19" x14ac:dyDescent="0.25">
      <c r="A93" s="65" t="s">
        <v>96</v>
      </c>
      <c r="B93" s="65" t="s">
        <v>37</v>
      </c>
      <c r="C93" s="66">
        <v>1413994409</v>
      </c>
      <c r="D93" s="65">
        <v>0</v>
      </c>
      <c r="E93" s="65">
        <v>1</v>
      </c>
      <c r="F93" s="65"/>
      <c r="G93" s="65"/>
      <c r="H93" s="65"/>
      <c r="M93" s="28"/>
      <c r="N93" s="28"/>
      <c r="O93" s="29"/>
    </row>
    <row r="94" spans="1:19" x14ac:dyDescent="0.25">
      <c r="A94" s="65" t="s">
        <v>96</v>
      </c>
      <c r="B94" s="65" t="s">
        <v>38</v>
      </c>
      <c r="C94" s="66">
        <v>1108059888</v>
      </c>
      <c r="D94" s="65"/>
      <c r="E94" s="65">
        <v>1</v>
      </c>
      <c r="F94" s="65" t="s">
        <v>97</v>
      </c>
      <c r="G94" s="65">
        <v>41.163086360000001</v>
      </c>
      <c r="H94" s="65">
        <v>-96.539437590000006</v>
      </c>
      <c r="M94" s="28"/>
      <c r="N94" s="28"/>
      <c r="O94" s="29"/>
    </row>
    <row r="95" spans="1:19" x14ac:dyDescent="0.25">
      <c r="A95" s="67"/>
      <c r="B95" s="67"/>
      <c r="C95" s="67"/>
      <c r="D95" s="68"/>
      <c r="E95" s="68"/>
      <c r="F95" s="68"/>
      <c r="G95" s="68"/>
      <c r="H95" s="68"/>
      <c r="I95" s="67"/>
      <c r="J95" s="69"/>
      <c r="K95" s="69"/>
      <c r="L95" s="67"/>
      <c r="M95" s="70">
        <f>SUM(M3:M94)</f>
        <v>0</v>
      </c>
      <c r="N95" s="70">
        <f>SUM(N3:N94)</f>
        <v>0</v>
      </c>
      <c r="O95" s="34"/>
      <c r="P95" s="33"/>
    </row>
    <row r="96" spans="1:19" x14ac:dyDescent="0.25">
      <c r="A96" s="26"/>
      <c r="B96" s="26"/>
      <c r="M96" s="35"/>
      <c r="N96" s="35"/>
      <c r="O96" s="32"/>
    </row>
    <row r="97" spans="1:15" x14ac:dyDescent="0.25">
      <c r="A97" s="26"/>
      <c r="B97" s="26"/>
      <c r="M97" s="35"/>
      <c r="N97" s="35"/>
      <c r="O97" s="32"/>
    </row>
    <row r="98" spans="1:15" x14ac:dyDescent="0.25">
      <c r="A98" s="26"/>
      <c r="B98" s="26"/>
      <c r="M98" s="35"/>
      <c r="N98" s="35"/>
      <c r="O98" s="32"/>
    </row>
    <row r="99" spans="1:15" x14ac:dyDescent="0.25">
      <c r="A99" s="26"/>
      <c r="B99" s="26"/>
      <c r="M99" s="35"/>
      <c r="N99" s="35"/>
      <c r="O99" s="32"/>
    </row>
    <row r="100" spans="1:15" x14ac:dyDescent="0.25">
      <c r="A100" s="26"/>
      <c r="B100" s="26"/>
      <c r="M100" s="35"/>
      <c r="N100" s="35"/>
      <c r="O100" s="32"/>
    </row>
    <row r="101" spans="1:15" x14ac:dyDescent="0.25">
      <c r="A101" s="26"/>
      <c r="B101" s="26"/>
      <c r="M101" s="35"/>
      <c r="N101" s="35"/>
      <c r="O101" s="32"/>
    </row>
    <row r="102" spans="1:15" x14ac:dyDescent="0.25">
      <c r="A102" s="26"/>
      <c r="B102" s="26"/>
      <c r="M102" s="35"/>
      <c r="N102" s="35"/>
      <c r="O102" s="32"/>
    </row>
    <row r="103" spans="1:15" x14ac:dyDescent="0.25">
      <c r="A103" s="26"/>
      <c r="B103" s="26"/>
      <c r="M103" s="35"/>
      <c r="N103" s="35"/>
      <c r="O103" s="32"/>
    </row>
    <row r="104" spans="1:15" x14ac:dyDescent="0.25">
      <c r="A104" s="26"/>
      <c r="B104" s="26"/>
      <c r="M104" s="35"/>
      <c r="N104" s="35"/>
      <c r="O104" s="32"/>
    </row>
    <row r="105" spans="1:15" x14ac:dyDescent="0.25">
      <c r="A105" s="26"/>
      <c r="B105" s="26"/>
      <c r="M105" s="35"/>
      <c r="N105" s="35"/>
      <c r="O105" s="32"/>
    </row>
    <row r="106" spans="1:15" x14ac:dyDescent="0.25">
      <c r="A106" s="26"/>
      <c r="B106" s="26"/>
      <c r="M106" s="35"/>
      <c r="N106" s="35"/>
      <c r="O106" s="32"/>
    </row>
    <row r="107" spans="1:15" x14ac:dyDescent="0.25">
      <c r="A107" s="26"/>
      <c r="B107" s="26"/>
      <c r="M107" s="35"/>
      <c r="N107" s="35"/>
      <c r="O107" s="32"/>
    </row>
    <row r="108" spans="1:15" x14ac:dyDescent="0.25">
      <c r="A108" s="26"/>
      <c r="B108" s="26"/>
      <c r="M108" s="35"/>
      <c r="N108" s="35"/>
      <c r="O108" s="32"/>
    </row>
    <row r="109" spans="1:15" x14ac:dyDescent="0.25">
      <c r="A109" s="26"/>
      <c r="B109" s="26"/>
      <c r="M109" s="35"/>
      <c r="N109" s="35"/>
      <c r="O109" s="32"/>
    </row>
    <row r="110" spans="1:15" x14ac:dyDescent="0.25">
      <c r="A110" s="26"/>
      <c r="B110" s="26"/>
      <c r="M110" s="35"/>
      <c r="N110" s="35"/>
      <c r="O110" s="32"/>
    </row>
    <row r="111" spans="1:15" x14ac:dyDescent="0.25">
      <c r="A111" s="26"/>
      <c r="B111" s="26"/>
      <c r="M111" s="35"/>
      <c r="N111" s="35"/>
      <c r="O111" s="32"/>
    </row>
    <row r="112" spans="1:15" x14ac:dyDescent="0.25">
      <c r="A112" s="26"/>
      <c r="B112" s="26"/>
      <c r="M112" s="35"/>
      <c r="N112" s="35"/>
      <c r="O112" s="32"/>
    </row>
    <row r="113" spans="1:15" x14ac:dyDescent="0.25">
      <c r="A113" s="26"/>
      <c r="B113" s="26"/>
      <c r="M113" s="35"/>
      <c r="N113" s="35"/>
      <c r="O113" s="32"/>
    </row>
    <row r="114" spans="1:15" x14ac:dyDescent="0.25">
      <c r="A114" s="26"/>
      <c r="B114" s="26"/>
      <c r="M114" s="35"/>
      <c r="N114" s="35"/>
      <c r="O114" s="32"/>
    </row>
    <row r="115" spans="1:15" x14ac:dyDescent="0.25">
      <c r="A115" s="26"/>
      <c r="B115" s="26"/>
      <c r="M115" s="35"/>
      <c r="N115" s="35"/>
      <c r="O115" s="32"/>
    </row>
    <row r="116" spans="1:15" x14ac:dyDescent="0.25">
      <c r="A116" s="26"/>
      <c r="B116" s="26"/>
      <c r="M116" s="35"/>
      <c r="N116" s="35"/>
      <c r="O116" s="32"/>
    </row>
    <row r="117" spans="1:15" x14ac:dyDescent="0.25">
      <c r="A117" s="26"/>
      <c r="B117" s="26"/>
      <c r="M117" s="35"/>
      <c r="N117" s="35"/>
      <c r="O117" s="32"/>
    </row>
    <row r="118" spans="1:15" x14ac:dyDescent="0.25">
      <c r="A118" s="26"/>
      <c r="B118" s="26"/>
      <c r="M118" s="35"/>
      <c r="N118" s="35"/>
      <c r="O118" s="32"/>
    </row>
    <row r="119" spans="1:15" x14ac:dyDescent="0.25">
      <c r="A119" s="26"/>
      <c r="B119" s="26"/>
      <c r="M119" s="35"/>
      <c r="N119" s="35"/>
      <c r="O119" s="32"/>
    </row>
    <row r="120" spans="1:15" x14ac:dyDescent="0.25">
      <c r="A120" s="26"/>
      <c r="B120" s="26"/>
      <c r="M120" s="35"/>
      <c r="N120" s="35"/>
      <c r="O120" s="32"/>
    </row>
    <row r="121" spans="1:15" x14ac:dyDescent="0.25">
      <c r="A121" s="26"/>
      <c r="B121" s="26"/>
      <c r="M121" s="35"/>
      <c r="N121" s="35"/>
      <c r="O121" s="32"/>
    </row>
    <row r="122" spans="1:15" x14ac:dyDescent="0.25">
      <c r="A122" s="26"/>
      <c r="B122" s="26"/>
      <c r="M122" s="35"/>
      <c r="N122" s="35"/>
      <c r="O122" s="32"/>
    </row>
    <row r="123" spans="1:15" x14ac:dyDescent="0.25">
      <c r="A123" s="26"/>
      <c r="B123" s="26"/>
      <c r="M123" s="35"/>
      <c r="N123" s="35"/>
      <c r="O123" s="32"/>
    </row>
    <row r="124" spans="1:15" x14ac:dyDescent="0.25">
      <c r="A124" s="26"/>
      <c r="B124" s="26"/>
      <c r="M124" s="35"/>
      <c r="N124" s="35"/>
      <c r="O124" s="32"/>
    </row>
    <row r="125" spans="1:15" x14ac:dyDescent="0.25">
      <c r="A125" s="26"/>
      <c r="B125" s="26"/>
      <c r="M125" s="35"/>
      <c r="N125" s="35"/>
      <c r="O125" s="32"/>
    </row>
    <row r="126" spans="1:15" x14ac:dyDescent="0.25">
      <c r="A126" s="26"/>
      <c r="B126" s="26"/>
      <c r="M126" s="35"/>
      <c r="N126" s="35"/>
      <c r="O126" s="32"/>
    </row>
    <row r="127" spans="1:15" x14ac:dyDescent="0.25">
      <c r="A127" s="26"/>
      <c r="B127" s="26"/>
      <c r="M127" s="35"/>
      <c r="N127" s="35"/>
      <c r="O127" s="32"/>
    </row>
    <row r="128" spans="1:15" x14ac:dyDescent="0.25">
      <c r="A128" s="26"/>
      <c r="B128" s="26"/>
      <c r="M128" s="35"/>
      <c r="N128" s="35"/>
      <c r="O128" s="32"/>
    </row>
    <row r="129" spans="1:15" x14ac:dyDescent="0.25">
      <c r="A129" s="26"/>
      <c r="B129" s="26"/>
      <c r="M129" s="35"/>
      <c r="N129" s="35"/>
      <c r="O129" s="32"/>
    </row>
    <row r="130" spans="1:15" x14ac:dyDescent="0.25">
      <c r="A130" s="26"/>
      <c r="B130" s="26"/>
      <c r="M130" s="35"/>
      <c r="N130" s="35"/>
      <c r="O130" s="32"/>
    </row>
    <row r="131" spans="1:15" x14ac:dyDescent="0.25">
      <c r="A131" s="26"/>
      <c r="B131" s="26"/>
      <c r="M131" s="35"/>
      <c r="N131" s="35"/>
      <c r="O131" s="32"/>
    </row>
    <row r="132" spans="1:15" x14ac:dyDescent="0.25">
      <c r="A132" s="26"/>
      <c r="B132" s="26"/>
      <c r="M132" s="35"/>
      <c r="N132" s="35"/>
      <c r="O132" s="32"/>
    </row>
    <row r="133" spans="1:15" x14ac:dyDescent="0.25">
      <c r="A133" s="26"/>
      <c r="B133" s="26"/>
      <c r="M133" s="35"/>
      <c r="N133" s="35"/>
      <c r="O133" s="32"/>
    </row>
    <row r="134" spans="1:15" x14ac:dyDescent="0.25">
      <c r="A134" s="26"/>
      <c r="B134" s="26"/>
      <c r="M134" s="35"/>
      <c r="N134" s="35"/>
      <c r="O134" s="32"/>
    </row>
    <row r="135" spans="1:15" x14ac:dyDescent="0.25">
      <c r="A135" s="26"/>
      <c r="B135" s="26"/>
      <c r="M135" s="35"/>
      <c r="N135" s="35"/>
      <c r="O135" s="32"/>
    </row>
    <row r="136" spans="1:15" x14ac:dyDescent="0.25">
      <c r="A136" s="26"/>
      <c r="B136" s="26"/>
      <c r="M136" s="35"/>
      <c r="N136" s="35"/>
      <c r="O136" s="32"/>
    </row>
    <row r="137" spans="1:15" x14ac:dyDescent="0.25">
      <c r="A137" s="26"/>
      <c r="B137" s="26"/>
      <c r="M137" s="35"/>
      <c r="N137" s="35"/>
      <c r="O137" s="32"/>
    </row>
    <row r="138" spans="1:15" x14ac:dyDescent="0.25">
      <c r="A138" s="26"/>
      <c r="B138" s="26"/>
      <c r="M138" s="35"/>
      <c r="N138" s="35"/>
      <c r="O138" s="32"/>
    </row>
    <row r="139" spans="1:15" x14ac:dyDescent="0.25">
      <c r="A139" s="26"/>
      <c r="B139" s="26"/>
      <c r="M139" s="35"/>
      <c r="N139" s="35"/>
      <c r="O139" s="32"/>
    </row>
    <row r="140" spans="1:15" x14ac:dyDescent="0.25">
      <c r="A140" s="26"/>
      <c r="B140" s="26"/>
      <c r="M140" s="35"/>
      <c r="N140" s="35"/>
      <c r="O140" s="32"/>
    </row>
    <row r="141" spans="1:15" x14ac:dyDescent="0.25">
      <c r="A141" s="26"/>
      <c r="B141" s="26"/>
      <c r="M141" s="35"/>
      <c r="N141" s="35"/>
      <c r="O141" s="32"/>
    </row>
    <row r="142" spans="1:15" x14ac:dyDescent="0.25">
      <c r="A142" s="26"/>
      <c r="B142" s="26"/>
      <c r="M142" s="35"/>
      <c r="N142" s="35"/>
      <c r="O142" s="32"/>
    </row>
    <row r="143" spans="1:15" x14ac:dyDescent="0.25">
      <c r="A143" s="26"/>
      <c r="B143" s="26"/>
      <c r="M143" s="35"/>
      <c r="N143" s="35"/>
      <c r="O143" s="32"/>
    </row>
    <row r="144" spans="1:15" x14ac:dyDescent="0.25">
      <c r="A144" s="26"/>
      <c r="B144" s="26"/>
      <c r="M144" s="35"/>
      <c r="N144" s="35"/>
      <c r="O144" s="32"/>
    </row>
    <row r="145" spans="1:15" x14ac:dyDescent="0.25">
      <c r="A145" s="26"/>
      <c r="B145" s="26"/>
      <c r="M145" s="35"/>
      <c r="N145" s="35"/>
      <c r="O145" s="32"/>
    </row>
    <row r="146" spans="1:15" x14ac:dyDescent="0.25">
      <c r="A146" s="26"/>
      <c r="B146" s="26"/>
      <c r="M146" s="35"/>
      <c r="N146" s="35"/>
      <c r="O146" s="32"/>
    </row>
    <row r="147" spans="1:15" x14ac:dyDescent="0.25">
      <c r="A147" s="26"/>
      <c r="B147" s="26"/>
      <c r="M147" s="35"/>
      <c r="N147" s="35"/>
      <c r="O147" s="32"/>
    </row>
    <row r="148" spans="1:15" x14ac:dyDescent="0.25">
      <c r="A148" s="26"/>
      <c r="B148" s="26"/>
      <c r="M148" s="35"/>
      <c r="N148" s="35"/>
      <c r="O148" s="32"/>
    </row>
    <row r="149" spans="1:15" x14ac:dyDescent="0.25">
      <c r="A149" s="26"/>
      <c r="B149" s="26"/>
      <c r="M149" s="35"/>
      <c r="N149" s="35"/>
      <c r="O149" s="32"/>
    </row>
    <row r="150" spans="1:15" x14ac:dyDescent="0.25">
      <c r="A150" s="26"/>
      <c r="B150" s="26"/>
      <c r="M150" s="35"/>
      <c r="N150" s="35"/>
      <c r="O150" s="32"/>
    </row>
    <row r="151" spans="1:15" x14ac:dyDescent="0.25">
      <c r="A151" s="26"/>
      <c r="B151" s="26"/>
      <c r="M151" s="35"/>
      <c r="N151" s="35"/>
      <c r="O151" s="32"/>
    </row>
    <row r="152" spans="1:15" x14ac:dyDescent="0.25">
      <c r="A152" s="26"/>
      <c r="B152" s="26"/>
      <c r="M152" s="35"/>
      <c r="N152" s="35"/>
      <c r="O152" s="32"/>
    </row>
    <row r="153" spans="1:15" x14ac:dyDescent="0.25">
      <c r="A153" s="26"/>
      <c r="B153" s="26"/>
      <c r="M153" s="35"/>
      <c r="N153" s="35"/>
      <c r="O153" s="32"/>
    </row>
    <row r="154" spans="1:15" x14ac:dyDescent="0.25">
      <c r="A154" s="26"/>
      <c r="B154" s="26"/>
      <c r="M154" s="35"/>
      <c r="N154" s="35"/>
      <c r="O154" s="32"/>
    </row>
    <row r="155" spans="1:15" x14ac:dyDescent="0.25">
      <c r="A155" s="26"/>
      <c r="B155" s="26"/>
      <c r="M155" s="35"/>
      <c r="N155" s="35"/>
      <c r="O155" s="32"/>
    </row>
    <row r="156" spans="1:15" x14ac:dyDescent="0.25">
      <c r="A156" s="26"/>
      <c r="B156" s="26"/>
      <c r="M156" s="35"/>
      <c r="N156" s="35"/>
      <c r="O156" s="32"/>
    </row>
    <row r="157" spans="1:15" x14ac:dyDescent="0.25">
      <c r="A157" s="26"/>
      <c r="B157" s="26"/>
      <c r="M157" s="35"/>
      <c r="N157" s="35"/>
      <c r="O157" s="32"/>
    </row>
    <row r="158" spans="1:15" x14ac:dyDescent="0.25">
      <c r="A158" s="26"/>
      <c r="B158" s="26"/>
      <c r="M158" s="35"/>
      <c r="N158" s="35"/>
      <c r="O158" s="32"/>
    </row>
    <row r="159" spans="1:15" x14ac:dyDescent="0.25">
      <c r="A159" s="26"/>
      <c r="B159" s="26"/>
      <c r="M159" s="35"/>
      <c r="N159" s="35"/>
      <c r="O159" s="32"/>
    </row>
    <row r="160" spans="1:15" x14ac:dyDescent="0.25">
      <c r="A160" s="26"/>
      <c r="B160" s="26"/>
      <c r="M160" s="35"/>
      <c r="N160" s="35"/>
      <c r="O160" s="32"/>
    </row>
    <row r="161" spans="1:15" x14ac:dyDescent="0.25">
      <c r="A161" s="26"/>
      <c r="B161" s="26"/>
      <c r="M161" s="35"/>
      <c r="N161" s="35"/>
      <c r="O161" s="32"/>
    </row>
    <row r="162" spans="1:15" x14ac:dyDescent="0.25">
      <c r="A162" s="26"/>
      <c r="B162" s="26"/>
      <c r="M162" s="35"/>
      <c r="N162" s="35"/>
      <c r="O162" s="32"/>
    </row>
    <row r="163" spans="1:15" x14ac:dyDescent="0.25">
      <c r="A163" s="26"/>
      <c r="B163" s="26"/>
      <c r="M163" s="35"/>
      <c r="N163" s="35"/>
      <c r="O163" s="32"/>
    </row>
    <row r="164" spans="1:15" x14ac:dyDescent="0.25">
      <c r="A164" s="26"/>
      <c r="B164" s="26"/>
      <c r="M164" s="35"/>
      <c r="N164" s="35"/>
      <c r="O164" s="32"/>
    </row>
    <row r="165" spans="1:15" x14ac:dyDescent="0.25">
      <c r="A165" s="26"/>
      <c r="B165" s="26"/>
      <c r="M165" s="35"/>
      <c r="N165" s="35"/>
      <c r="O165" s="32"/>
    </row>
    <row r="166" spans="1:15" x14ac:dyDescent="0.25">
      <c r="A166" s="26"/>
      <c r="B166" s="26"/>
      <c r="M166" s="35"/>
      <c r="N166" s="35"/>
      <c r="O166" s="32"/>
    </row>
    <row r="167" spans="1:15" x14ac:dyDescent="0.25">
      <c r="A167" s="26"/>
      <c r="B167" s="26"/>
      <c r="M167" s="35"/>
      <c r="N167" s="35"/>
      <c r="O167" s="32"/>
    </row>
    <row r="168" spans="1:15" x14ac:dyDescent="0.25">
      <c r="A168" s="26"/>
      <c r="B168" s="26"/>
      <c r="M168" s="35"/>
      <c r="N168" s="35"/>
      <c r="O168" s="32"/>
    </row>
    <row r="169" spans="1:15" x14ac:dyDescent="0.25">
      <c r="A169" s="26"/>
      <c r="B169" s="26"/>
      <c r="M169" s="35"/>
      <c r="N169" s="35"/>
      <c r="O169" s="32"/>
    </row>
    <row r="170" spans="1:15" x14ac:dyDescent="0.25">
      <c r="A170" s="26"/>
      <c r="B170" s="26"/>
      <c r="M170" s="35"/>
      <c r="N170" s="35"/>
      <c r="O170" s="32"/>
    </row>
    <row r="171" spans="1:15" x14ac:dyDescent="0.25">
      <c r="A171" s="26"/>
      <c r="B171" s="26"/>
      <c r="M171" s="35"/>
      <c r="N171" s="35"/>
      <c r="O171" s="32"/>
    </row>
    <row r="172" spans="1:15" x14ac:dyDescent="0.25">
      <c r="A172" s="26"/>
      <c r="B172" s="26"/>
      <c r="M172" s="35"/>
      <c r="N172" s="35"/>
      <c r="O172" s="32"/>
    </row>
    <row r="173" spans="1:15" x14ac:dyDescent="0.25">
      <c r="A173" s="26"/>
      <c r="B173" s="26"/>
      <c r="M173" s="35"/>
      <c r="N173" s="35"/>
      <c r="O173" s="32"/>
    </row>
    <row r="174" spans="1:15" x14ac:dyDescent="0.25">
      <c r="A174" s="26"/>
      <c r="B174" s="26"/>
      <c r="M174" s="35"/>
      <c r="N174" s="35"/>
      <c r="O174" s="32"/>
    </row>
    <row r="175" spans="1:15" x14ac:dyDescent="0.25">
      <c r="A175" s="26"/>
      <c r="B175" s="26"/>
      <c r="M175" s="35"/>
      <c r="N175" s="35"/>
      <c r="O175" s="32"/>
    </row>
    <row r="176" spans="1:15" x14ac:dyDescent="0.25">
      <c r="A176" s="26"/>
      <c r="B176" s="26"/>
      <c r="M176" s="35"/>
      <c r="N176" s="35"/>
      <c r="O176" s="32"/>
    </row>
    <row r="177" spans="1:15" x14ac:dyDescent="0.25">
      <c r="A177" s="26"/>
      <c r="B177" s="26"/>
      <c r="M177" s="35"/>
      <c r="N177" s="35"/>
      <c r="O177" s="32"/>
    </row>
    <row r="178" spans="1:15" x14ac:dyDescent="0.25">
      <c r="A178" s="26"/>
      <c r="B178" s="26"/>
      <c r="M178" s="35"/>
      <c r="N178" s="35"/>
      <c r="O178" s="32"/>
    </row>
    <row r="179" spans="1:15" x14ac:dyDescent="0.25">
      <c r="A179" s="26"/>
      <c r="B179" s="26"/>
      <c r="M179" s="35"/>
      <c r="N179" s="35"/>
      <c r="O179" s="32"/>
    </row>
    <row r="180" spans="1:15" x14ac:dyDescent="0.25">
      <c r="A180" s="26"/>
      <c r="B180" s="26"/>
      <c r="M180" s="35"/>
      <c r="N180" s="35"/>
      <c r="O180" s="32"/>
    </row>
    <row r="181" spans="1:15" x14ac:dyDescent="0.25">
      <c r="A181" s="26"/>
      <c r="B181" s="26"/>
      <c r="M181" s="35"/>
      <c r="N181" s="35"/>
      <c r="O181" s="32"/>
    </row>
    <row r="182" spans="1:15" x14ac:dyDescent="0.25">
      <c r="A182" s="26"/>
      <c r="B182" s="26"/>
      <c r="M182" s="35"/>
      <c r="N182" s="35"/>
      <c r="O182" s="32"/>
    </row>
    <row r="183" spans="1:15" x14ac:dyDescent="0.25">
      <c r="A183" s="26"/>
      <c r="B183" s="26"/>
      <c r="M183" s="35"/>
      <c r="N183" s="35"/>
      <c r="O183" s="32"/>
    </row>
    <row r="184" spans="1:15" x14ac:dyDescent="0.25">
      <c r="A184" s="26"/>
      <c r="B184" s="26"/>
      <c r="M184" s="35"/>
      <c r="N184" s="35"/>
      <c r="O184" s="32"/>
    </row>
    <row r="185" spans="1:15" ht="15.75" customHeight="1" x14ac:dyDescent="0.25">
      <c r="A185" s="26"/>
      <c r="B185" s="26"/>
      <c r="M185" s="35"/>
      <c r="N185" s="35"/>
      <c r="O185" s="32"/>
    </row>
    <row r="186" spans="1:15" x14ac:dyDescent="0.25">
      <c r="A186" s="26"/>
      <c r="B186" s="26"/>
      <c r="M186" s="35"/>
      <c r="N186" s="35"/>
      <c r="O186" s="32"/>
    </row>
    <row r="187" spans="1:15" x14ac:dyDescent="0.25">
      <c r="A187" s="26"/>
      <c r="B187" s="26"/>
      <c r="M187" s="35"/>
      <c r="N187" s="35"/>
      <c r="O187" s="32"/>
    </row>
    <row r="188" spans="1:15" x14ac:dyDescent="0.25">
      <c r="A188" s="26"/>
      <c r="B188" s="26"/>
      <c r="M188" s="35"/>
      <c r="N188" s="35"/>
      <c r="O188" s="32"/>
    </row>
    <row r="189" spans="1:15" x14ac:dyDescent="0.25">
      <c r="A189" s="26"/>
      <c r="B189" s="26"/>
      <c r="M189" s="35"/>
      <c r="N189" s="35"/>
      <c r="O189" s="32"/>
    </row>
    <row r="190" spans="1:15" x14ac:dyDescent="0.25">
      <c r="A190" s="26"/>
      <c r="B190" s="26"/>
      <c r="M190" s="35"/>
      <c r="N190" s="35"/>
      <c r="O190" s="32"/>
    </row>
    <row r="191" spans="1:15" x14ac:dyDescent="0.25">
      <c r="A191" s="26"/>
      <c r="B191" s="26"/>
      <c r="M191" s="35"/>
      <c r="N191" s="35"/>
      <c r="O191" s="32"/>
    </row>
    <row r="192" spans="1:15" x14ac:dyDescent="0.25">
      <c r="A192" s="26"/>
      <c r="B192" s="26"/>
      <c r="M192" s="35"/>
      <c r="N192" s="35"/>
      <c r="O192" s="32"/>
    </row>
    <row r="193" spans="1:15" x14ac:dyDescent="0.25">
      <c r="A193" s="26"/>
      <c r="B193" s="26"/>
      <c r="M193" s="35"/>
      <c r="N193" s="35"/>
      <c r="O193" s="32"/>
    </row>
    <row r="194" spans="1:15" x14ac:dyDescent="0.25">
      <c r="A194" s="26"/>
      <c r="B194" s="26"/>
      <c r="M194" s="35"/>
      <c r="N194" s="35"/>
      <c r="O194" s="32"/>
    </row>
    <row r="195" spans="1:15" x14ac:dyDescent="0.25">
      <c r="A195" s="26"/>
      <c r="B195" s="26"/>
      <c r="M195" s="35"/>
      <c r="N195" s="35"/>
      <c r="O195" s="32"/>
    </row>
    <row r="196" spans="1:15" x14ac:dyDescent="0.25">
      <c r="A196" s="26"/>
      <c r="B196" s="26"/>
      <c r="M196" s="35"/>
      <c r="N196" s="35"/>
      <c r="O196" s="32"/>
    </row>
    <row r="197" spans="1:15" x14ac:dyDescent="0.25">
      <c r="A197" s="26"/>
      <c r="B197" s="26"/>
      <c r="M197" s="35"/>
      <c r="N197" s="35"/>
      <c r="O197" s="32"/>
    </row>
    <row r="198" spans="1:15" x14ac:dyDescent="0.25">
      <c r="A198" s="26"/>
      <c r="B198" s="26"/>
      <c r="M198" s="35"/>
      <c r="N198" s="35"/>
      <c r="O198" s="32"/>
    </row>
    <row r="199" spans="1:15" x14ac:dyDescent="0.25">
      <c r="A199" s="26"/>
      <c r="B199" s="26"/>
      <c r="M199" s="35"/>
      <c r="N199" s="35"/>
      <c r="O199" s="32"/>
    </row>
    <row r="200" spans="1:15" x14ac:dyDescent="0.25">
      <c r="A200" s="26"/>
      <c r="B200" s="26"/>
      <c r="M200" s="35"/>
      <c r="N200" s="35"/>
      <c r="O200" s="32"/>
    </row>
    <row r="201" spans="1:15" x14ac:dyDescent="0.25">
      <c r="A201" s="26"/>
      <c r="B201" s="26"/>
      <c r="M201" s="35"/>
      <c r="N201" s="35"/>
      <c r="O201" s="32"/>
    </row>
    <row r="202" spans="1:15" x14ac:dyDescent="0.25">
      <c r="A202" s="26"/>
      <c r="B202" s="26"/>
      <c r="M202" s="35"/>
      <c r="N202" s="35"/>
      <c r="O202" s="32"/>
    </row>
    <row r="203" spans="1:15" x14ac:dyDescent="0.25">
      <c r="A203" s="26"/>
      <c r="B203" s="26"/>
      <c r="M203" s="35"/>
      <c r="N203" s="35"/>
      <c r="O203" s="32"/>
    </row>
    <row r="204" spans="1:15" x14ac:dyDescent="0.25">
      <c r="A204" s="26"/>
      <c r="B204" s="26"/>
      <c r="M204" s="35"/>
      <c r="N204" s="35"/>
      <c r="O204" s="32"/>
    </row>
    <row r="205" spans="1:15" x14ac:dyDescent="0.25">
      <c r="A205" s="26"/>
      <c r="B205" s="26"/>
      <c r="M205" s="35"/>
      <c r="N205" s="35"/>
      <c r="O205" s="32"/>
    </row>
    <row r="206" spans="1:15" x14ac:dyDescent="0.25">
      <c r="A206" s="26"/>
      <c r="B206" s="26"/>
      <c r="M206" s="35"/>
      <c r="N206" s="35"/>
      <c r="O206" s="32"/>
    </row>
    <row r="207" spans="1:15" x14ac:dyDescent="0.25">
      <c r="A207" s="26"/>
      <c r="B207" s="26"/>
      <c r="M207" s="35"/>
      <c r="N207" s="35"/>
      <c r="O207" s="32"/>
    </row>
    <row r="208" spans="1:15" x14ac:dyDescent="0.25">
      <c r="A208" s="26"/>
      <c r="B208" s="26"/>
      <c r="M208" s="35"/>
      <c r="N208" s="35"/>
      <c r="O208" s="32"/>
    </row>
    <row r="209" spans="1:15" x14ac:dyDescent="0.25">
      <c r="A209" s="26"/>
      <c r="B209" s="26"/>
      <c r="M209" s="35"/>
      <c r="N209" s="35"/>
      <c r="O209" s="32"/>
    </row>
    <row r="210" spans="1:15" x14ac:dyDescent="0.25">
      <c r="A210" s="26"/>
      <c r="B210" s="26"/>
      <c r="M210" s="35"/>
      <c r="N210" s="35"/>
      <c r="O210" s="32"/>
    </row>
    <row r="211" spans="1:15" x14ac:dyDescent="0.25">
      <c r="A211" s="26"/>
      <c r="B211" s="26"/>
      <c r="M211" s="35"/>
      <c r="N211" s="35"/>
      <c r="O211" s="32"/>
    </row>
    <row r="212" spans="1:15" x14ac:dyDescent="0.25">
      <c r="A212" s="26"/>
      <c r="B212" s="26"/>
      <c r="M212" s="35"/>
      <c r="N212" s="35"/>
      <c r="O212" s="32"/>
    </row>
    <row r="213" spans="1:15" x14ac:dyDescent="0.25">
      <c r="A213" s="26"/>
      <c r="B213" s="26"/>
      <c r="M213" s="35"/>
      <c r="N213" s="35"/>
      <c r="O213" s="32"/>
    </row>
    <row r="214" spans="1:15" x14ac:dyDescent="0.25">
      <c r="A214" s="26"/>
      <c r="B214" s="26"/>
      <c r="M214" s="35"/>
      <c r="N214" s="35"/>
      <c r="O214" s="32"/>
    </row>
    <row r="215" spans="1:15" x14ac:dyDescent="0.25">
      <c r="A215" s="26"/>
      <c r="B215" s="26"/>
      <c r="M215" s="35"/>
      <c r="N215" s="35"/>
      <c r="O215" s="32"/>
    </row>
    <row r="216" spans="1:15" x14ac:dyDescent="0.25">
      <c r="A216" s="26"/>
      <c r="B216" s="26"/>
      <c r="M216" s="35"/>
      <c r="N216" s="35"/>
      <c r="O216" s="32"/>
    </row>
    <row r="217" spans="1:15" x14ac:dyDescent="0.25">
      <c r="A217" s="26"/>
      <c r="B217" s="26"/>
      <c r="M217" s="35"/>
      <c r="N217" s="35"/>
      <c r="O217" s="32"/>
    </row>
    <row r="218" spans="1:15" x14ac:dyDescent="0.25">
      <c r="A218" s="26"/>
      <c r="B218" s="26"/>
      <c r="M218" s="35"/>
      <c r="N218" s="35"/>
      <c r="O218" s="32"/>
    </row>
    <row r="219" spans="1:15" x14ac:dyDescent="0.25">
      <c r="A219" s="26"/>
      <c r="B219" s="26"/>
      <c r="M219" s="35"/>
      <c r="N219" s="35"/>
      <c r="O219" s="32"/>
    </row>
    <row r="220" spans="1:15" x14ac:dyDescent="0.25">
      <c r="A220" s="26"/>
      <c r="B220" s="26"/>
      <c r="M220" s="35"/>
      <c r="N220" s="35"/>
      <c r="O220" s="32"/>
    </row>
    <row r="221" spans="1:15" x14ac:dyDescent="0.25">
      <c r="A221" s="26"/>
      <c r="B221" s="26"/>
      <c r="M221" s="35"/>
      <c r="N221" s="35"/>
      <c r="O221" s="32"/>
    </row>
    <row r="222" spans="1:15" x14ac:dyDescent="0.25">
      <c r="A222" s="26"/>
      <c r="B222" s="26"/>
      <c r="M222" s="35"/>
      <c r="N222" s="35"/>
      <c r="O222" s="32"/>
    </row>
    <row r="223" spans="1:15" x14ac:dyDescent="0.25">
      <c r="A223" s="26"/>
      <c r="B223" s="26"/>
      <c r="M223" s="35"/>
      <c r="N223" s="35"/>
      <c r="O223" s="32"/>
    </row>
    <row r="224" spans="1:15" x14ac:dyDescent="0.25">
      <c r="A224" s="26"/>
      <c r="B224" s="26"/>
      <c r="M224" s="35"/>
      <c r="N224" s="35"/>
      <c r="O224" s="32"/>
    </row>
    <row r="225" spans="1:15" x14ac:dyDescent="0.25">
      <c r="A225" s="26"/>
      <c r="B225" s="26"/>
      <c r="M225" s="35"/>
      <c r="N225" s="35"/>
      <c r="O225" s="32"/>
    </row>
    <row r="226" spans="1:15" x14ac:dyDescent="0.25">
      <c r="A226" s="26"/>
      <c r="B226" s="26"/>
      <c r="M226" s="35"/>
      <c r="N226" s="35"/>
      <c r="O226" s="32"/>
    </row>
    <row r="227" spans="1:15" ht="15.75" customHeight="1" x14ac:dyDescent="0.25">
      <c r="A227" s="26"/>
      <c r="B227" s="26"/>
      <c r="M227" s="35"/>
      <c r="N227" s="35"/>
      <c r="O227" s="32"/>
    </row>
    <row r="228" spans="1:15" x14ac:dyDescent="0.25">
      <c r="A228" s="26"/>
      <c r="B228" s="26"/>
      <c r="M228" s="35"/>
      <c r="N228" s="35"/>
      <c r="O228" s="32"/>
    </row>
    <row r="229" spans="1:15" x14ac:dyDescent="0.25">
      <c r="A229" s="26"/>
      <c r="B229" s="26"/>
      <c r="M229" s="35"/>
      <c r="N229" s="35"/>
      <c r="O229" s="32"/>
    </row>
    <row r="230" spans="1:15" x14ac:dyDescent="0.25">
      <c r="A230" s="26"/>
      <c r="B230" s="26"/>
      <c r="M230" s="35"/>
      <c r="N230" s="35"/>
      <c r="O230" s="32"/>
    </row>
    <row r="231" spans="1:15" x14ac:dyDescent="0.25">
      <c r="A231" s="26"/>
      <c r="B231" s="26"/>
      <c r="M231" s="35"/>
      <c r="N231" s="35"/>
      <c r="O231" s="32"/>
    </row>
    <row r="232" spans="1:15" x14ac:dyDescent="0.25">
      <c r="A232" s="26"/>
      <c r="B232" s="26"/>
      <c r="M232" s="35"/>
      <c r="N232" s="35"/>
      <c r="O232" s="32"/>
    </row>
    <row r="233" spans="1:15" x14ac:dyDescent="0.25">
      <c r="A233" s="26"/>
      <c r="B233" s="26"/>
      <c r="M233" s="35"/>
      <c r="N233" s="35"/>
      <c r="O233" s="32"/>
    </row>
    <row r="234" spans="1:15" x14ac:dyDescent="0.25">
      <c r="A234" s="26"/>
      <c r="B234" s="26"/>
      <c r="M234" s="35"/>
      <c r="N234" s="35"/>
      <c r="O234" s="32"/>
    </row>
    <row r="235" spans="1:15" x14ac:dyDescent="0.25">
      <c r="A235" s="26"/>
      <c r="B235" s="26"/>
      <c r="M235" s="35"/>
      <c r="N235" s="35"/>
      <c r="O235" s="32"/>
    </row>
    <row r="236" spans="1:15" x14ac:dyDescent="0.25">
      <c r="A236" s="26"/>
      <c r="B236" s="26"/>
      <c r="M236" s="35"/>
      <c r="N236" s="35"/>
      <c r="O236" s="32"/>
    </row>
    <row r="237" spans="1:15" x14ac:dyDescent="0.25">
      <c r="A237" s="26"/>
      <c r="B237" s="26"/>
      <c r="M237" s="35"/>
      <c r="N237" s="35"/>
      <c r="O237" s="32"/>
    </row>
    <row r="238" spans="1:15" x14ac:dyDescent="0.25">
      <c r="A238" s="26"/>
      <c r="B238" s="26"/>
      <c r="M238" s="35"/>
      <c r="N238" s="35"/>
      <c r="O238" s="32"/>
    </row>
    <row r="239" spans="1:15" x14ac:dyDescent="0.25">
      <c r="A239" s="26"/>
      <c r="B239" s="26"/>
      <c r="M239" s="35"/>
      <c r="N239" s="35"/>
      <c r="O239" s="32"/>
    </row>
    <row r="240" spans="1:15" x14ac:dyDescent="0.25">
      <c r="A240" s="26"/>
      <c r="B240" s="26"/>
      <c r="M240" s="35"/>
      <c r="N240" s="35"/>
      <c r="O240" s="32"/>
    </row>
    <row r="241" spans="1:15" x14ac:dyDescent="0.25">
      <c r="A241" s="26"/>
      <c r="B241" s="26"/>
      <c r="M241" s="35"/>
      <c r="N241" s="35"/>
      <c r="O241" s="32"/>
    </row>
    <row r="242" spans="1:15" x14ac:dyDescent="0.25">
      <c r="A242" s="26"/>
      <c r="B242" s="26"/>
      <c r="M242" s="35"/>
      <c r="N242" s="35"/>
      <c r="O242" s="32"/>
    </row>
    <row r="243" spans="1:15" x14ac:dyDescent="0.25">
      <c r="A243" s="26"/>
      <c r="B243" s="26"/>
      <c r="M243" s="35"/>
      <c r="N243" s="35"/>
      <c r="O243" s="32"/>
    </row>
    <row r="244" spans="1:15" x14ac:dyDescent="0.25">
      <c r="A244" s="26"/>
      <c r="B244" s="26"/>
      <c r="M244" s="35"/>
      <c r="N244" s="35"/>
      <c r="O244" s="32"/>
    </row>
    <row r="245" spans="1:15" x14ac:dyDescent="0.25">
      <c r="A245" s="26"/>
      <c r="B245" s="26"/>
      <c r="M245" s="35"/>
      <c r="N245" s="35"/>
      <c r="O245" s="32"/>
    </row>
    <row r="246" spans="1:15" x14ac:dyDescent="0.25">
      <c r="A246" s="26"/>
      <c r="B246" s="26"/>
      <c r="M246" s="35"/>
      <c r="N246" s="35"/>
      <c r="O246" s="32"/>
    </row>
    <row r="247" spans="1:15" x14ac:dyDescent="0.25">
      <c r="A247" s="26"/>
      <c r="B247" s="26"/>
      <c r="M247" s="35"/>
      <c r="N247" s="35"/>
      <c r="O247" s="32"/>
    </row>
    <row r="248" spans="1:15" x14ac:dyDescent="0.25">
      <c r="A248" s="26"/>
      <c r="B248" s="26"/>
      <c r="M248" s="35"/>
      <c r="N248" s="35"/>
      <c r="O248" s="32"/>
    </row>
    <row r="249" spans="1:15" x14ac:dyDescent="0.25">
      <c r="A249" s="26"/>
      <c r="B249" s="26"/>
      <c r="M249" s="35"/>
      <c r="N249" s="35"/>
      <c r="O249" s="32"/>
    </row>
    <row r="250" spans="1:15" x14ac:dyDescent="0.25">
      <c r="A250" s="26"/>
      <c r="B250" s="26"/>
      <c r="M250" s="35"/>
      <c r="N250" s="35"/>
      <c r="O250" s="32"/>
    </row>
    <row r="251" spans="1:15" x14ac:dyDescent="0.25">
      <c r="A251" s="26"/>
      <c r="B251" s="26"/>
      <c r="M251" s="35"/>
      <c r="N251" s="35"/>
      <c r="O251" s="32"/>
    </row>
    <row r="252" spans="1:15" x14ac:dyDescent="0.25">
      <c r="A252" s="26"/>
      <c r="B252" s="26"/>
      <c r="M252" s="35"/>
      <c r="N252" s="35"/>
      <c r="O252" s="32"/>
    </row>
    <row r="253" spans="1:15" x14ac:dyDescent="0.25">
      <c r="A253" s="26"/>
      <c r="B253" s="26"/>
      <c r="M253" s="35"/>
      <c r="N253" s="35"/>
      <c r="O253" s="32"/>
    </row>
    <row r="254" spans="1:15" x14ac:dyDescent="0.25">
      <c r="A254" s="26"/>
      <c r="B254" s="26"/>
      <c r="M254" s="35"/>
      <c r="N254" s="35"/>
      <c r="O254" s="32"/>
    </row>
    <row r="255" spans="1:15" x14ac:dyDescent="0.25">
      <c r="A255" s="26"/>
      <c r="B255" s="26"/>
      <c r="M255" s="35"/>
      <c r="N255" s="35"/>
      <c r="O255" s="32"/>
    </row>
    <row r="256" spans="1:15" x14ac:dyDescent="0.25">
      <c r="A256" s="26"/>
      <c r="B256" s="26"/>
      <c r="M256" s="35"/>
      <c r="N256" s="35"/>
      <c r="O256" s="32"/>
    </row>
    <row r="257" spans="1:15" x14ac:dyDescent="0.25">
      <c r="A257" s="26"/>
      <c r="B257" s="26"/>
      <c r="M257" s="35"/>
      <c r="N257" s="35"/>
      <c r="O257" s="32"/>
    </row>
    <row r="258" spans="1:15" x14ac:dyDescent="0.25">
      <c r="A258" s="26"/>
      <c r="B258" s="26"/>
      <c r="M258" s="35"/>
      <c r="N258" s="35"/>
      <c r="O258" s="32"/>
    </row>
    <row r="259" spans="1:15" x14ac:dyDescent="0.25">
      <c r="A259" s="26"/>
      <c r="B259" s="26"/>
      <c r="M259" s="35"/>
      <c r="N259" s="35"/>
      <c r="O259" s="32"/>
    </row>
    <row r="260" spans="1:15" x14ac:dyDescent="0.25">
      <c r="A260" s="26"/>
      <c r="B260" s="26"/>
      <c r="M260" s="35"/>
      <c r="N260" s="35"/>
      <c r="O260" s="32"/>
    </row>
    <row r="261" spans="1:15" x14ac:dyDescent="0.25">
      <c r="A261" s="26"/>
      <c r="B261" s="26"/>
      <c r="M261" s="35"/>
      <c r="N261" s="35"/>
      <c r="O261" s="32"/>
    </row>
    <row r="262" spans="1:15" x14ac:dyDescent="0.25">
      <c r="A262" s="26"/>
      <c r="B262" s="26"/>
      <c r="M262" s="35"/>
      <c r="N262" s="35"/>
      <c r="O262" s="32"/>
    </row>
    <row r="263" spans="1:15" x14ac:dyDescent="0.25">
      <c r="A263" s="26"/>
      <c r="B263" s="26"/>
      <c r="M263" s="35"/>
      <c r="N263" s="35"/>
      <c r="O263" s="32"/>
    </row>
    <row r="264" spans="1:15" x14ac:dyDescent="0.25">
      <c r="A264" s="26"/>
      <c r="B264" s="26"/>
      <c r="M264" s="35"/>
      <c r="N264" s="35"/>
      <c r="O264" s="32"/>
    </row>
    <row r="265" spans="1:15" x14ac:dyDescent="0.25">
      <c r="A265" s="26"/>
      <c r="B265" s="26"/>
      <c r="M265" s="35"/>
      <c r="N265" s="35"/>
      <c r="O265" s="32"/>
    </row>
    <row r="266" spans="1:15" x14ac:dyDescent="0.25">
      <c r="A266" s="26"/>
      <c r="B266" s="26"/>
      <c r="M266" s="35"/>
      <c r="N266" s="35"/>
      <c r="O266" s="32"/>
    </row>
    <row r="267" spans="1:15" x14ac:dyDescent="0.25">
      <c r="A267" s="26"/>
      <c r="B267" s="26"/>
      <c r="M267" s="35"/>
      <c r="N267" s="35"/>
      <c r="O267" s="32"/>
    </row>
    <row r="268" spans="1:15" x14ac:dyDescent="0.25">
      <c r="A268" s="26"/>
      <c r="B268" s="26"/>
      <c r="M268" s="35"/>
      <c r="N268" s="35"/>
      <c r="O268" s="32"/>
    </row>
    <row r="269" spans="1:15" x14ac:dyDescent="0.25">
      <c r="A269" s="26"/>
      <c r="B269" s="26"/>
      <c r="M269" s="35"/>
      <c r="N269" s="35"/>
      <c r="O269" s="32"/>
    </row>
    <row r="270" spans="1:15" x14ac:dyDescent="0.25">
      <c r="A270" s="26"/>
      <c r="B270" s="26"/>
      <c r="M270" s="35"/>
      <c r="N270" s="35"/>
      <c r="O270" s="32"/>
    </row>
    <row r="271" spans="1:15" x14ac:dyDescent="0.25">
      <c r="A271" s="26"/>
      <c r="B271" s="26"/>
      <c r="M271" s="35"/>
      <c r="N271" s="35"/>
      <c r="O271" s="32"/>
    </row>
    <row r="272" spans="1:15" x14ac:dyDescent="0.25">
      <c r="A272" s="26"/>
      <c r="B272" s="26"/>
      <c r="M272" s="35"/>
      <c r="N272" s="35"/>
      <c r="O272" s="32"/>
    </row>
    <row r="273" spans="1:15" x14ac:dyDescent="0.25">
      <c r="A273" s="26"/>
      <c r="B273" s="26"/>
      <c r="M273" s="35"/>
      <c r="N273" s="35"/>
      <c r="O273" s="32"/>
    </row>
    <row r="274" spans="1:15" x14ac:dyDescent="0.25">
      <c r="A274" s="26"/>
      <c r="B274" s="26"/>
      <c r="M274" s="35"/>
      <c r="N274" s="35"/>
      <c r="O274" s="32"/>
    </row>
    <row r="275" spans="1:15" x14ac:dyDescent="0.25">
      <c r="A275" s="26"/>
      <c r="B275" s="26"/>
      <c r="M275" s="35"/>
      <c r="N275" s="35"/>
      <c r="O275" s="32"/>
    </row>
    <row r="276" spans="1:15" x14ac:dyDescent="0.25">
      <c r="A276" s="26"/>
      <c r="B276" s="26"/>
      <c r="M276" s="35"/>
      <c r="N276" s="35"/>
      <c r="O276" s="32"/>
    </row>
    <row r="277" spans="1:15" x14ac:dyDescent="0.25">
      <c r="A277" s="26"/>
      <c r="B277" s="26"/>
      <c r="M277" s="35"/>
      <c r="N277" s="35"/>
      <c r="O277" s="32"/>
    </row>
    <row r="278" spans="1:15" x14ac:dyDescent="0.25">
      <c r="A278" s="26"/>
      <c r="B278" s="26"/>
      <c r="M278" s="35"/>
      <c r="N278" s="35"/>
      <c r="O278" s="32"/>
    </row>
    <row r="279" spans="1:15" x14ac:dyDescent="0.25">
      <c r="A279" s="26"/>
      <c r="B279" s="26"/>
      <c r="M279" s="35"/>
      <c r="N279" s="35"/>
      <c r="O279" s="32"/>
    </row>
    <row r="280" spans="1:15" x14ac:dyDescent="0.25">
      <c r="A280" s="26"/>
      <c r="B280" s="26"/>
      <c r="M280" s="35"/>
      <c r="N280" s="35"/>
      <c r="O280" s="32"/>
    </row>
    <row r="281" spans="1:15" x14ac:dyDescent="0.25">
      <c r="A281" s="26"/>
      <c r="B281" s="26"/>
      <c r="M281" s="35"/>
      <c r="N281" s="35"/>
      <c r="O281" s="32"/>
    </row>
    <row r="282" spans="1:15" x14ac:dyDescent="0.25">
      <c r="A282" s="26"/>
      <c r="B282" s="26"/>
      <c r="M282" s="35"/>
      <c r="N282" s="35"/>
      <c r="O282" s="32"/>
    </row>
    <row r="283" spans="1:15" x14ac:dyDescent="0.25">
      <c r="A283" s="26"/>
      <c r="B283" s="26"/>
      <c r="M283" s="35"/>
      <c r="N283" s="35"/>
      <c r="O283" s="32"/>
    </row>
    <row r="284" spans="1:15" x14ac:dyDescent="0.25">
      <c r="A284" s="26"/>
      <c r="B284" s="26"/>
      <c r="M284" s="35"/>
      <c r="N284" s="35"/>
      <c r="O284" s="32"/>
    </row>
    <row r="285" spans="1:15" x14ac:dyDescent="0.25">
      <c r="A285" s="26"/>
      <c r="B285" s="26"/>
      <c r="M285" s="35"/>
      <c r="N285" s="35"/>
      <c r="O285" s="32"/>
    </row>
    <row r="286" spans="1:15" x14ac:dyDescent="0.25">
      <c r="A286" s="26"/>
      <c r="B286" s="26"/>
      <c r="M286" s="35"/>
      <c r="N286" s="35"/>
      <c r="O286" s="32"/>
    </row>
    <row r="287" spans="1:15" x14ac:dyDescent="0.25">
      <c r="A287" s="26"/>
      <c r="B287" s="26"/>
      <c r="M287" s="35"/>
      <c r="N287" s="35"/>
      <c r="O287" s="32"/>
    </row>
    <row r="288" spans="1:15" x14ac:dyDescent="0.25">
      <c r="A288" s="26"/>
      <c r="B288" s="26"/>
      <c r="M288" s="35"/>
      <c r="N288" s="35"/>
      <c r="O288" s="32"/>
    </row>
    <row r="289" spans="1:15" x14ac:dyDescent="0.25">
      <c r="A289" s="26"/>
      <c r="B289" s="26"/>
      <c r="M289" s="35"/>
      <c r="N289" s="35"/>
      <c r="O289" s="32"/>
    </row>
    <row r="290" spans="1:15" x14ac:dyDescent="0.25">
      <c r="A290" s="26"/>
      <c r="B290" s="26"/>
      <c r="M290" s="35"/>
      <c r="N290" s="35"/>
      <c r="O290" s="32"/>
    </row>
    <row r="291" spans="1:15" x14ac:dyDescent="0.25">
      <c r="A291" s="26"/>
      <c r="B291" s="26"/>
      <c r="M291" s="35"/>
      <c r="N291" s="35"/>
      <c r="O291" s="32"/>
    </row>
    <row r="292" spans="1:15" x14ac:dyDescent="0.25">
      <c r="A292" s="26"/>
      <c r="B292" s="26"/>
      <c r="M292" s="35"/>
      <c r="N292" s="35"/>
      <c r="O292" s="32"/>
    </row>
    <row r="293" spans="1:15" x14ac:dyDescent="0.25">
      <c r="A293" s="26"/>
      <c r="B293" s="26"/>
      <c r="M293" s="35"/>
      <c r="N293" s="35"/>
      <c r="O293" s="32"/>
    </row>
    <row r="294" spans="1:15" x14ac:dyDescent="0.25">
      <c r="A294" s="26"/>
      <c r="B294" s="26"/>
      <c r="M294" s="35"/>
      <c r="N294" s="35"/>
      <c r="O294" s="32"/>
    </row>
    <row r="295" spans="1:15" x14ac:dyDescent="0.25">
      <c r="A295" s="26"/>
      <c r="B295" s="26"/>
      <c r="M295" s="35"/>
      <c r="N295" s="35"/>
      <c r="O295" s="32"/>
    </row>
    <row r="296" spans="1:15" x14ac:dyDescent="0.25">
      <c r="A296" s="26"/>
      <c r="B296" s="26"/>
      <c r="M296" s="35"/>
      <c r="N296" s="35"/>
      <c r="O296" s="32"/>
    </row>
    <row r="297" spans="1:15" x14ac:dyDescent="0.25">
      <c r="A297" s="26"/>
      <c r="B297" s="26"/>
      <c r="M297" s="35"/>
      <c r="N297" s="35"/>
      <c r="O297" s="32"/>
    </row>
    <row r="298" spans="1:15" x14ac:dyDescent="0.25">
      <c r="A298" s="26"/>
      <c r="B298" s="26"/>
      <c r="M298" s="35"/>
      <c r="N298" s="35"/>
      <c r="O298" s="32"/>
    </row>
    <row r="299" spans="1:15" x14ac:dyDescent="0.25">
      <c r="A299" s="26"/>
      <c r="B299" s="26"/>
      <c r="M299" s="35"/>
      <c r="N299" s="35"/>
      <c r="O299" s="32"/>
    </row>
    <row r="300" spans="1:15" x14ac:dyDescent="0.25">
      <c r="A300" s="26"/>
      <c r="B300" s="26"/>
      <c r="M300" s="35"/>
      <c r="N300" s="35"/>
      <c r="O300" s="32"/>
    </row>
    <row r="301" spans="1:15" x14ac:dyDescent="0.25">
      <c r="A301" s="26"/>
      <c r="B301" s="26"/>
      <c r="M301" s="35"/>
      <c r="N301" s="35"/>
      <c r="O301" s="32"/>
    </row>
    <row r="302" spans="1:15" x14ac:dyDescent="0.25">
      <c r="A302" s="26"/>
      <c r="B302" s="26"/>
      <c r="M302" s="35"/>
      <c r="N302" s="35"/>
      <c r="O302" s="32"/>
    </row>
    <row r="303" spans="1:15" x14ac:dyDescent="0.25">
      <c r="A303" s="26"/>
      <c r="B303" s="26"/>
      <c r="M303" s="35"/>
      <c r="N303" s="35"/>
      <c r="O303" s="32"/>
    </row>
    <row r="304" spans="1:15" x14ac:dyDescent="0.25">
      <c r="A304" s="26"/>
      <c r="B304" s="26"/>
      <c r="M304" s="35"/>
      <c r="N304" s="35"/>
      <c r="O304" s="32"/>
    </row>
    <row r="305" spans="1:15" x14ac:dyDescent="0.25">
      <c r="A305" s="26"/>
      <c r="B305" s="26"/>
      <c r="M305" s="35"/>
      <c r="N305" s="35"/>
      <c r="O305" s="32"/>
    </row>
    <row r="306" spans="1:15" x14ac:dyDescent="0.25">
      <c r="A306" s="26"/>
      <c r="B306" s="26"/>
      <c r="M306" s="35"/>
      <c r="N306" s="35"/>
      <c r="O306" s="32"/>
    </row>
    <row r="307" spans="1:15" x14ac:dyDescent="0.25">
      <c r="A307" s="26"/>
      <c r="B307" s="26"/>
      <c r="M307" s="35"/>
      <c r="N307" s="35"/>
      <c r="O307" s="32"/>
    </row>
    <row r="308" spans="1:15" x14ac:dyDescent="0.25">
      <c r="A308" s="26"/>
      <c r="B308" s="26"/>
      <c r="M308" s="35"/>
      <c r="N308" s="35"/>
      <c r="O308" s="32"/>
    </row>
    <row r="309" spans="1:15" x14ac:dyDescent="0.25">
      <c r="A309" s="26"/>
      <c r="B309" s="26"/>
      <c r="M309" s="35"/>
      <c r="N309" s="35"/>
      <c r="O309" s="32"/>
    </row>
    <row r="310" spans="1:15" x14ac:dyDescent="0.25">
      <c r="A310" s="26"/>
      <c r="B310" s="26"/>
      <c r="M310" s="35"/>
      <c r="N310" s="35"/>
      <c r="O310" s="32"/>
    </row>
    <row r="311" spans="1:15" x14ac:dyDescent="0.25">
      <c r="A311" s="26"/>
      <c r="B311" s="26"/>
      <c r="M311" s="35"/>
      <c r="N311" s="35"/>
      <c r="O311" s="32"/>
    </row>
    <row r="312" spans="1:15" x14ac:dyDescent="0.25">
      <c r="A312" s="26"/>
      <c r="B312" s="26"/>
      <c r="M312" s="35"/>
      <c r="N312" s="35"/>
      <c r="O312" s="32"/>
    </row>
    <row r="313" spans="1:15" x14ac:dyDescent="0.25">
      <c r="A313" s="26"/>
      <c r="B313" s="26"/>
      <c r="M313" s="35"/>
      <c r="N313" s="35"/>
      <c r="O313" s="32"/>
    </row>
    <row r="314" spans="1:15" x14ac:dyDescent="0.25">
      <c r="A314" s="26"/>
      <c r="B314" s="26"/>
      <c r="M314" s="35"/>
      <c r="N314" s="35"/>
      <c r="O314" s="32"/>
    </row>
    <row r="315" spans="1:15" x14ac:dyDescent="0.25">
      <c r="A315" s="26"/>
      <c r="B315" s="26"/>
      <c r="M315" s="35"/>
      <c r="N315" s="35"/>
      <c r="O315" s="32"/>
    </row>
    <row r="316" spans="1:15" x14ac:dyDescent="0.25">
      <c r="A316" s="26"/>
      <c r="B316" s="26"/>
      <c r="M316" s="35"/>
      <c r="N316" s="35"/>
      <c r="O316" s="32"/>
    </row>
    <row r="317" spans="1:15" x14ac:dyDescent="0.25">
      <c r="A317" s="26"/>
      <c r="B317" s="26"/>
      <c r="M317" s="35"/>
      <c r="N317" s="35"/>
      <c r="O317" s="32"/>
    </row>
    <row r="318" spans="1:15" x14ac:dyDescent="0.25">
      <c r="A318" s="26"/>
      <c r="B318" s="26"/>
      <c r="M318" s="35"/>
      <c r="N318" s="35"/>
      <c r="O318" s="32"/>
    </row>
    <row r="319" spans="1:15" ht="15.75" customHeight="1" x14ac:dyDescent="0.25">
      <c r="A319" s="26"/>
      <c r="B319" s="26"/>
      <c r="M319" s="35"/>
      <c r="N319" s="35"/>
      <c r="O319" s="32"/>
    </row>
    <row r="320" spans="1:15" x14ac:dyDescent="0.25">
      <c r="A320" s="26"/>
      <c r="B320" s="26"/>
      <c r="M320" s="35"/>
      <c r="N320" s="35"/>
      <c r="O320" s="32"/>
    </row>
    <row r="321" spans="1:15" x14ac:dyDescent="0.25">
      <c r="A321" s="26"/>
      <c r="B321" s="26"/>
      <c r="M321" s="35"/>
      <c r="N321" s="35"/>
      <c r="O321" s="32"/>
    </row>
    <row r="322" spans="1:15" x14ac:dyDescent="0.25">
      <c r="A322" s="26"/>
      <c r="B322" s="26"/>
      <c r="M322" s="35"/>
      <c r="N322" s="35"/>
      <c r="O322" s="32"/>
    </row>
    <row r="323" spans="1:15" x14ac:dyDescent="0.25">
      <c r="A323" s="26"/>
      <c r="B323" s="26"/>
      <c r="M323" s="35"/>
      <c r="N323" s="35"/>
      <c r="O323" s="32"/>
    </row>
    <row r="324" spans="1:15" x14ac:dyDescent="0.25">
      <c r="A324" s="26"/>
      <c r="B324" s="26"/>
      <c r="M324" s="35"/>
      <c r="N324" s="35"/>
      <c r="O324" s="32"/>
    </row>
    <row r="325" spans="1:15" x14ac:dyDescent="0.25">
      <c r="A325" s="26"/>
      <c r="B325" s="26"/>
      <c r="M325" s="35"/>
      <c r="N325" s="35"/>
      <c r="O325" s="32"/>
    </row>
    <row r="326" spans="1:15" x14ac:dyDescent="0.25">
      <c r="A326" s="26"/>
      <c r="B326" s="26"/>
      <c r="M326" s="35"/>
      <c r="N326" s="35"/>
      <c r="O326" s="32"/>
    </row>
    <row r="327" spans="1:15" x14ac:dyDescent="0.25">
      <c r="A327" s="26"/>
      <c r="B327" s="26"/>
      <c r="M327" s="35"/>
      <c r="N327" s="35"/>
      <c r="O327" s="32"/>
    </row>
    <row r="328" spans="1:15" x14ac:dyDescent="0.25">
      <c r="A328" s="26"/>
      <c r="B328" s="26"/>
      <c r="M328" s="35"/>
      <c r="N328" s="35"/>
      <c r="O328" s="32"/>
    </row>
    <row r="329" spans="1:15" x14ac:dyDescent="0.25">
      <c r="A329" s="26"/>
      <c r="B329" s="26"/>
      <c r="M329" s="35"/>
      <c r="N329" s="35"/>
      <c r="O329" s="32"/>
    </row>
    <row r="330" spans="1:15" x14ac:dyDescent="0.25">
      <c r="A330" s="26"/>
      <c r="B330" s="26"/>
      <c r="M330" s="35"/>
      <c r="N330" s="35"/>
      <c r="O330" s="32"/>
    </row>
    <row r="331" spans="1:15" x14ac:dyDescent="0.25">
      <c r="A331" s="26"/>
      <c r="B331" s="26"/>
      <c r="M331" s="35"/>
      <c r="N331" s="35"/>
      <c r="O331" s="32"/>
    </row>
    <row r="332" spans="1:15" x14ac:dyDescent="0.25">
      <c r="A332" s="26"/>
      <c r="B332" s="26"/>
      <c r="M332" s="35"/>
      <c r="N332" s="35"/>
      <c r="O332" s="32"/>
    </row>
    <row r="333" spans="1:15" x14ac:dyDescent="0.25">
      <c r="A333" s="26"/>
      <c r="B333" s="26"/>
      <c r="M333" s="35"/>
      <c r="N333" s="35"/>
      <c r="O333" s="32"/>
    </row>
    <row r="334" spans="1:15" x14ac:dyDescent="0.25">
      <c r="A334" s="26"/>
      <c r="B334" s="26"/>
      <c r="M334" s="35"/>
      <c r="N334" s="35"/>
      <c r="O334" s="32"/>
    </row>
    <row r="335" spans="1:15" x14ac:dyDescent="0.25">
      <c r="A335" s="26"/>
      <c r="B335" s="26"/>
      <c r="M335" s="35"/>
      <c r="N335" s="35"/>
      <c r="O335" s="32"/>
    </row>
    <row r="336" spans="1:15" x14ac:dyDescent="0.25">
      <c r="A336" s="26"/>
      <c r="B336" s="26"/>
      <c r="M336" s="35"/>
      <c r="N336" s="35"/>
      <c r="O336" s="32"/>
    </row>
    <row r="337" spans="1:15" x14ac:dyDescent="0.25">
      <c r="A337" s="26"/>
      <c r="B337" s="26"/>
      <c r="M337" s="35"/>
      <c r="N337" s="35"/>
      <c r="O337" s="32"/>
    </row>
    <row r="338" spans="1:15" x14ac:dyDescent="0.25">
      <c r="A338" s="26"/>
      <c r="B338" s="26"/>
      <c r="M338" s="35"/>
      <c r="N338" s="35"/>
      <c r="O338" s="32"/>
    </row>
    <row r="339" spans="1:15" x14ac:dyDescent="0.25">
      <c r="A339" s="26"/>
      <c r="B339" s="26"/>
      <c r="M339" s="35"/>
      <c r="N339" s="35"/>
      <c r="O339" s="32"/>
    </row>
    <row r="340" spans="1:15" x14ac:dyDescent="0.25">
      <c r="A340" s="26"/>
      <c r="B340" s="26"/>
      <c r="M340" s="35"/>
      <c r="N340" s="35"/>
      <c r="O340" s="32"/>
    </row>
    <row r="341" spans="1:15" x14ac:dyDescent="0.25">
      <c r="A341" s="26"/>
      <c r="B341" s="26"/>
      <c r="M341" s="35"/>
      <c r="N341" s="35"/>
      <c r="O341" s="32"/>
    </row>
    <row r="342" spans="1:15" x14ac:dyDescent="0.25">
      <c r="A342" s="26"/>
      <c r="B342" s="26"/>
      <c r="M342" s="35"/>
      <c r="N342" s="35"/>
      <c r="O342" s="32"/>
    </row>
    <row r="343" spans="1:15" x14ac:dyDescent="0.25">
      <c r="A343" s="26"/>
      <c r="B343" s="26"/>
      <c r="M343" s="35"/>
      <c r="N343" s="35"/>
      <c r="O343" s="32"/>
    </row>
    <row r="344" spans="1:15" x14ac:dyDescent="0.25">
      <c r="A344" s="26"/>
      <c r="B344" s="26"/>
      <c r="M344" s="35"/>
      <c r="N344" s="35"/>
      <c r="O344" s="32"/>
    </row>
    <row r="345" spans="1:15" x14ac:dyDescent="0.25">
      <c r="A345" s="26"/>
      <c r="B345" s="26"/>
      <c r="M345" s="35"/>
      <c r="N345" s="35"/>
      <c r="O345" s="32"/>
    </row>
    <row r="346" spans="1:15" x14ac:dyDescent="0.25">
      <c r="A346" s="26"/>
      <c r="B346" s="26"/>
      <c r="M346" s="35"/>
      <c r="N346" s="35"/>
      <c r="O346" s="32"/>
    </row>
    <row r="347" spans="1:15" x14ac:dyDescent="0.25">
      <c r="A347" s="26"/>
      <c r="B347" s="26"/>
      <c r="M347" s="35"/>
      <c r="N347" s="35"/>
      <c r="O347" s="32"/>
    </row>
    <row r="348" spans="1:15" x14ac:dyDescent="0.25">
      <c r="A348" s="26"/>
      <c r="B348" s="26"/>
      <c r="M348" s="35"/>
      <c r="N348" s="35"/>
      <c r="O348" s="32"/>
    </row>
    <row r="349" spans="1:15" x14ac:dyDescent="0.25">
      <c r="A349" s="26"/>
      <c r="B349" s="26"/>
      <c r="M349" s="35"/>
      <c r="N349" s="35"/>
      <c r="O349" s="32"/>
    </row>
    <row r="350" spans="1:15" x14ac:dyDescent="0.25">
      <c r="A350" s="26"/>
      <c r="B350" s="26"/>
      <c r="M350" s="35"/>
      <c r="N350" s="35"/>
      <c r="O350" s="32"/>
    </row>
    <row r="351" spans="1:15" x14ac:dyDescent="0.25">
      <c r="A351" s="26"/>
      <c r="B351" s="26"/>
      <c r="M351" s="35"/>
      <c r="N351" s="35"/>
      <c r="O351" s="32"/>
    </row>
    <row r="352" spans="1:15" x14ac:dyDescent="0.25">
      <c r="A352" s="26"/>
      <c r="B352" s="26"/>
      <c r="M352" s="35"/>
      <c r="N352" s="35"/>
      <c r="O352" s="32"/>
    </row>
    <row r="353" spans="1:15" x14ac:dyDescent="0.25">
      <c r="A353" s="26"/>
      <c r="B353" s="26"/>
      <c r="M353" s="35"/>
      <c r="N353" s="35"/>
      <c r="O353" s="32"/>
    </row>
    <row r="354" spans="1:15" x14ac:dyDescent="0.25">
      <c r="A354" s="26"/>
      <c r="B354" s="26"/>
      <c r="M354" s="35"/>
      <c r="N354" s="35"/>
      <c r="O354" s="32"/>
    </row>
    <row r="355" spans="1:15" x14ac:dyDescent="0.25">
      <c r="A355" s="26"/>
      <c r="B355" s="26"/>
      <c r="M355" s="35"/>
      <c r="N355" s="35"/>
      <c r="O355" s="32"/>
    </row>
    <row r="356" spans="1:15" x14ac:dyDescent="0.25">
      <c r="A356" s="26"/>
      <c r="B356" s="26"/>
      <c r="M356" s="35"/>
      <c r="N356" s="35"/>
      <c r="O356" s="32"/>
    </row>
    <row r="357" spans="1:15" x14ac:dyDescent="0.25">
      <c r="A357" s="26"/>
      <c r="B357" s="26"/>
      <c r="M357" s="35"/>
      <c r="N357" s="35"/>
      <c r="O357" s="32"/>
    </row>
    <row r="358" spans="1:15" x14ac:dyDescent="0.25">
      <c r="A358" s="26"/>
      <c r="B358" s="26"/>
      <c r="M358" s="35"/>
      <c r="N358" s="35"/>
      <c r="O358" s="32"/>
    </row>
    <row r="359" spans="1:15" x14ac:dyDescent="0.25">
      <c r="A359" s="26"/>
      <c r="B359" s="26"/>
      <c r="M359" s="35"/>
      <c r="N359" s="35"/>
      <c r="O359" s="32"/>
    </row>
    <row r="360" spans="1:15" x14ac:dyDescent="0.25">
      <c r="A360" s="26"/>
      <c r="B360" s="26"/>
      <c r="M360" s="35"/>
      <c r="N360" s="35"/>
      <c r="O360" s="32"/>
    </row>
    <row r="361" spans="1:15" x14ac:dyDescent="0.25">
      <c r="A361" s="26"/>
      <c r="B361" s="26"/>
      <c r="M361" s="35"/>
      <c r="N361" s="35"/>
      <c r="O361" s="32"/>
    </row>
    <row r="362" spans="1:15" x14ac:dyDescent="0.25">
      <c r="A362" s="26"/>
      <c r="B362" s="26"/>
      <c r="M362" s="35"/>
      <c r="N362" s="35"/>
      <c r="O362" s="32"/>
    </row>
    <row r="363" spans="1:15" x14ac:dyDescent="0.25">
      <c r="A363" s="26"/>
      <c r="B363" s="26"/>
      <c r="M363" s="35"/>
      <c r="N363" s="35"/>
      <c r="O363" s="32"/>
    </row>
    <row r="364" spans="1:15" x14ac:dyDescent="0.25">
      <c r="A364" s="26"/>
      <c r="B364" s="26"/>
      <c r="M364" s="35"/>
      <c r="N364" s="35"/>
      <c r="O364" s="32"/>
    </row>
    <row r="365" spans="1:15" x14ac:dyDescent="0.25">
      <c r="A365" s="26"/>
      <c r="B365" s="26"/>
      <c r="M365" s="35"/>
      <c r="N365" s="35"/>
      <c r="O365" s="32"/>
    </row>
    <row r="366" spans="1:15" x14ac:dyDescent="0.25">
      <c r="A366" s="26"/>
      <c r="B366" s="26"/>
      <c r="M366" s="35"/>
      <c r="N366" s="35"/>
      <c r="O366" s="32"/>
    </row>
    <row r="367" spans="1:15" x14ac:dyDescent="0.25">
      <c r="A367" s="26"/>
      <c r="B367" s="26"/>
      <c r="M367" s="35"/>
      <c r="N367" s="35"/>
      <c r="O367" s="32"/>
    </row>
    <row r="368" spans="1:15" x14ac:dyDescent="0.25">
      <c r="A368" s="26"/>
      <c r="B368" s="26"/>
      <c r="M368" s="35"/>
      <c r="N368" s="35"/>
      <c r="O368" s="32"/>
    </row>
    <row r="369" spans="1:15" x14ac:dyDescent="0.25">
      <c r="A369" s="26"/>
      <c r="B369" s="26"/>
      <c r="M369" s="35"/>
      <c r="N369" s="35"/>
      <c r="O369" s="32"/>
    </row>
    <row r="370" spans="1:15" x14ac:dyDescent="0.25">
      <c r="A370" s="26"/>
      <c r="B370" s="26"/>
      <c r="M370" s="35"/>
      <c r="N370" s="35"/>
      <c r="O370" s="32"/>
    </row>
    <row r="371" spans="1:15" x14ac:dyDescent="0.25">
      <c r="A371" s="26"/>
      <c r="B371" s="26"/>
      <c r="M371" s="35"/>
      <c r="N371" s="35"/>
      <c r="O371" s="32"/>
    </row>
    <row r="372" spans="1:15" x14ac:dyDescent="0.25">
      <c r="A372" s="26"/>
      <c r="B372" s="26"/>
      <c r="M372" s="35"/>
      <c r="N372" s="35"/>
      <c r="O372" s="32"/>
    </row>
    <row r="373" spans="1:15" x14ac:dyDescent="0.25">
      <c r="A373" s="26"/>
      <c r="B373" s="26"/>
      <c r="M373" s="35"/>
      <c r="N373" s="35"/>
      <c r="O373" s="32"/>
    </row>
    <row r="374" spans="1:15" x14ac:dyDescent="0.25">
      <c r="A374" s="26"/>
      <c r="B374" s="26"/>
      <c r="M374" s="35"/>
      <c r="N374" s="35"/>
      <c r="O374" s="32"/>
    </row>
    <row r="375" spans="1:15" x14ac:dyDescent="0.25">
      <c r="A375" s="26"/>
      <c r="B375" s="26"/>
      <c r="M375" s="35"/>
      <c r="N375" s="35"/>
      <c r="O375" s="32"/>
    </row>
    <row r="376" spans="1:15" x14ac:dyDescent="0.25">
      <c r="A376" s="26"/>
      <c r="B376" s="26"/>
      <c r="M376" s="35"/>
      <c r="N376" s="35"/>
      <c r="O376" s="32"/>
    </row>
    <row r="377" spans="1:15" x14ac:dyDescent="0.25">
      <c r="A377" s="26"/>
      <c r="B377" s="26"/>
      <c r="M377" s="35"/>
      <c r="N377" s="35"/>
      <c r="O377" s="32"/>
    </row>
    <row r="378" spans="1:15" x14ac:dyDescent="0.25">
      <c r="A378" s="26"/>
      <c r="B378" s="26"/>
      <c r="M378" s="35"/>
      <c r="N378" s="35"/>
      <c r="O378" s="32"/>
    </row>
    <row r="379" spans="1:15" x14ac:dyDescent="0.25">
      <c r="A379" s="26"/>
      <c r="B379" s="26"/>
      <c r="M379" s="35"/>
      <c r="N379" s="35"/>
      <c r="O379" s="32"/>
    </row>
    <row r="380" spans="1:15" x14ac:dyDescent="0.25">
      <c r="A380" s="26"/>
      <c r="B380" s="26"/>
      <c r="M380" s="35"/>
      <c r="N380" s="35"/>
      <c r="O380" s="32"/>
    </row>
    <row r="381" spans="1:15" x14ac:dyDescent="0.25">
      <c r="A381" s="26"/>
      <c r="B381" s="26"/>
      <c r="M381" s="35"/>
      <c r="N381" s="35"/>
      <c r="O381" s="32"/>
    </row>
    <row r="382" spans="1:15" x14ac:dyDescent="0.25">
      <c r="A382" s="26"/>
      <c r="B382" s="26"/>
      <c r="M382" s="35"/>
      <c r="N382" s="35"/>
      <c r="O382" s="32"/>
    </row>
    <row r="383" spans="1:15" x14ac:dyDescent="0.25">
      <c r="A383" s="26"/>
      <c r="B383" s="26"/>
      <c r="M383" s="35"/>
      <c r="N383" s="35"/>
      <c r="O383" s="32"/>
    </row>
    <row r="384" spans="1:15" x14ac:dyDescent="0.25">
      <c r="A384" s="26"/>
      <c r="B384" s="26"/>
      <c r="M384" s="35"/>
      <c r="N384" s="35"/>
      <c r="O384" s="32"/>
    </row>
    <row r="385" spans="1:15" x14ac:dyDescent="0.25">
      <c r="A385" s="26"/>
      <c r="B385" s="26"/>
      <c r="M385" s="35"/>
      <c r="N385" s="35"/>
      <c r="O385" s="32"/>
    </row>
    <row r="386" spans="1:15" x14ac:dyDescent="0.25">
      <c r="A386" s="26"/>
      <c r="B386" s="26"/>
      <c r="M386" s="35"/>
      <c r="N386" s="35"/>
      <c r="O386" s="32"/>
    </row>
    <row r="387" spans="1:15" x14ac:dyDescent="0.25">
      <c r="A387" s="26"/>
      <c r="B387" s="26"/>
      <c r="M387" s="35"/>
      <c r="N387" s="35"/>
      <c r="O387" s="32"/>
    </row>
    <row r="388" spans="1:15" x14ac:dyDescent="0.25">
      <c r="A388" s="26"/>
      <c r="B388" s="26"/>
      <c r="M388" s="35"/>
      <c r="N388" s="35"/>
      <c r="O388" s="32"/>
    </row>
    <row r="389" spans="1:15" x14ac:dyDescent="0.25">
      <c r="A389" s="26"/>
      <c r="B389" s="26"/>
      <c r="M389" s="35"/>
      <c r="N389" s="35"/>
      <c r="O389" s="32"/>
    </row>
    <row r="390" spans="1:15" x14ac:dyDescent="0.25">
      <c r="A390" s="26"/>
      <c r="B390" s="26"/>
      <c r="M390" s="35"/>
      <c r="N390" s="35"/>
      <c r="O390" s="32"/>
    </row>
    <row r="391" spans="1:15" x14ac:dyDescent="0.25">
      <c r="A391" s="26"/>
      <c r="B391" s="26"/>
      <c r="M391" s="35"/>
      <c r="N391" s="35"/>
      <c r="O391" s="32"/>
    </row>
    <row r="392" spans="1:15" x14ac:dyDescent="0.25">
      <c r="A392" s="26"/>
      <c r="B392" s="26"/>
      <c r="M392" s="35"/>
      <c r="N392" s="35"/>
      <c r="O392" s="32"/>
    </row>
    <row r="393" spans="1:15" x14ac:dyDescent="0.25">
      <c r="A393" s="26"/>
      <c r="B393" s="26"/>
      <c r="M393" s="35"/>
      <c r="N393" s="35"/>
      <c r="O393" s="32"/>
    </row>
    <row r="394" spans="1:15" x14ac:dyDescent="0.25">
      <c r="A394" s="26"/>
      <c r="B394" s="26"/>
      <c r="M394" s="35"/>
      <c r="N394" s="35"/>
      <c r="O394" s="32"/>
    </row>
    <row r="395" spans="1:15" x14ac:dyDescent="0.25">
      <c r="A395" s="26"/>
      <c r="B395" s="26"/>
      <c r="M395" s="35"/>
      <c r="N395" s="35"/>
      <c r="O395" s="32"/>
    </row>
    <row r="396" spans="1:15" x14ac:dyDescent="0.25">
      <c r="A396" s="26"/>
      <c r="B396" s="26"/>
      <c r="M396" s="35"/>
      <c r="N396" s="35"/>
      <c r="O396" s="32"/>
    </row>
    <row r="397" spans="1:15" x14ac:dyDescent="0.25">
      <c r="A397" s="26"/>
      <c r="B397" s="26"/>
      <c r="M397" s="35"/>
      <c r="N397" s="35"/>
      <c r="O397" s="32"/>
    </row>
    <row r="398" spans="1:15" x14ac:dyDescent="0.25">
      <c r="A398" s="26"/>
      <c r="B398" s="26"/>
      <c r="M398" s="35"/>
      <c r="N398" s="35"/>
      <c r="O398" s="32"/>
    </row>
    <row r="399" spans="1:15" x14ac:dyDescent="0.25">
      <c r="A399" s="26"/>
      <c r="B399" s="26"/>
      <c r="M399" s="35"/>
      <c r="N399" s="35"/>
      <c r="O399" s="32"/>
    </row>
    <row r="400" spans="1:15" x14ac:dyDescent="0.25">
      <c r="A400" s="26"/>
      <c r="B400" s="26"/>
      <c r="M400" s="35"/>
      <c r="N400" s="35"/>
      <c r="O400" s="32"/>
    </row>
    <row r="401" spans="1:15" x14ac:dyDescent="0.25">
      <c r="A401" s="26"/>
      <c r="B401" s="26"/>
      <c r="M401" s="35"/>
      <c r="N401" s="35"/>
      <c r="O401" s="32"/>
    </row>
    <row r="402" spans="1:15" x14ac:dyDescent="0.25">
      <c r="A402" s="26"/>
      <c r="B402" s="26"/>
      <c r="M402" s="35"/>
      <c r="N402" s="35"/>
      <c r="O402" s="32"/>
    </row>
    <row r="403" spans="1:15" x14ac:dyDescent="0.25">
      <c r="A403" s="26"/>
      <c r="B403" s="26"/>
      <c r="M403" s="35"/>
      <c r="N403" s="35"/>
      <c r="O403" s="32"/>
    </row>
    <row r="404" spans="1:15" x14ac:dyDescent="0.25">
      <c r="A404" s="26"/>
      <c r="B404" s="26"/>
      <c r="M404" s="35"/>
      <c r="N404" s="35"/>
      <c r="O404" s="32"/>
    </row>
    <row r="405" spans="1:15" x14ac:dyDescent="0.25">
      <c r="A405" s="26"/>
      <c r="B405" s="26"/>
      <c r="M405" s="35"/>
      <c r="N405" s="35"/>
      <c r="O405" s="32"/>
    </row>
    <row r="406" spans="1:15" x14ac:dyDescent="0.25">
      <c r="A406" s="26"/>
      <c r="B406" s="26"/>
      <c r="M406" s="35"/>
      <c r="N406" s="35"/>
      <c r="O406" s="32"/>
    </row>
    <row r="407" spans="1:15" x14ac:dyDescent="0.25">
      <c r="A407" s="26"/>
      <c r="B407" s="26"/>
      <c r="M407" s="35"/>
      <c r="N407" s="35"/>
      <c r="O407" s="32"/>
    </row>
    <row r="408" spans="1:15" x14ac:dyDescent="0.25">
      <c r="A408" s="26"/>
      <c r="B408" s="26"/>
      <c r="M408" s="35"/>
      <c r="N408" s="35"/>
      <c r="O408" s="32"/>
    </row>
    <row r="409" spans="1:15" x14ac:dyDescent="0.25">
      <c r="A409" s="26"/>
      <c r="B409" s="26"/>
      <c r="M409" s="35"/>
      <c r="N409" s="35"/>
      <c r="O409" s="32"/>
    </row>
    <row r="410" spans="1:15" x14ac:dyDescent="0.25">
      <c r="A410" s="26"/>
      <c r="B410" s="26"/>
      <c r="M410" s="35"/>
      <c r="N410" s="35"/>
      <c r="O410" s="32"/>
    </row>
    <row r="411" spans="1:15" x14ac:dyDescent="0.25">
      <c r="A411" s="26"/>
      <c r="B411" s="26"/>
      <c r="M411" s="35"/>
      <c r="N411" s="35"/>
      <c r="O411" s="32"/>
    </row>
    <row r="412" spans="1:15" x14ac:dyDescent="0.25">
      <c r="A412" s="26"/>
      <c r="B412" s="26"/>
      <c r="M412" s="35"/>
      <c r="N412" s="35"/>
      <c r="O412" s="32"/>
    </row>
    <row r="413" spans="1:15" x14ac:dyDescent="0.25">
      <c r="A413" s="26"/>
      <c r="B413" s="26"/>
      <c r="M413" s="35"/>
      <c r="N413" s="35"/>
      <c r="O413" s="32"/>
    </row>
    <row r="414" spans="1:15" x14ac:dyDescent="0.25">
      <c r="A414" s="26"/>
      <c r="B414" s="26"/>
      <c r="M414" s="35"/>
      <c r="N414" s="35"/>
      <c r="O414" s="32"/>
    </row>
    <row r="415" spans="1:15" x14ac:dyDescent="0.25">
      <c r="A415" s="26"/>
      <c r="B415" s="26"/>
      <c r="M415" s="35"/>
      <c r="N415" s="35"/>
      <c r="O415" s="32"/>
    </row>
    <row r="416" spans="1:15" x14ac:dyDescent="0.25">
      <c r="A416" s="26"/>
      <c r="B416" s="26"/>
      <c r="M416" s="35"/>
      <c r="N416" s="35"/>
      <c r="O416" s="32"/>
    </row>
    <row r="417" spans="1:15" x14ac:dyDescent="0.25">
      <c r="A417" s="26"/>
      <c r="B417" s="26"/>
      <c r="M417" s="35"/>
      <c r="N417" s="35"/>
      <c r="O417" s="32"/>
    </row>
    <row r="418" spans="1:15" x14ac:dyDescent="0.25">
      <c r="A418" s="26"/>
      <c r="B418" s="26"/>
      <c r="M418" s="35"/>
      <c r="N418" s="35"/>
      <c r="O418" s="32"/>
    </row>
    <row r="419" spans="1:15" x14ac:dyDescent="0.25">
      <c r="A419" s="26"/>
      <c r="B419" s="26"/>
      <c r="M419" s="35"/>
      <c r="N419" s="35"/>
      <c r="O419" s="32"/>
    </row>
    <row r="420" spans="1:15" x14ac:dyDescent="0.25">
      <c r="A420" s="26"/>
      <c r="B420" s="26"/>
      <c r="M420" s="35"/>
      <c r="N420" s="35"/>
      <c r="O420" s="32"/>
    </row>
    <row r="421" spans="1:15" x14ac:dyDescent="0.25">
      <c r="A421" s="26"/>
      <c r="B421" s="26"/>
      <c r="M421" s="35"/>
      <c r="N421" s="35"/>
      <c r="O421" s="32"/>
    </row>
    <row r="422" spans="1:15" x14ac:dyDescent="0.25">
      <c r="A422" s="26"/>
      <c r="B422" s="26"/>
      <c r="M422" s="35"/>
      <c r="N422" s="35"/>
      <c r="O422" s="32"/>
    </row>
    <row r="423" spans="1:15" x14ac:dyDescent="0.25">
      <c r="A423" s="26"/>
      <c r="B423" s="26"/>
      <c r="M423" s="35"/>
      <c r="N423" s="35"/>
      <c r="O423" s="32"/>
    </row>
    <row r="424" spans="1:15" x14ac:dyDescent="0.25">
      <c r="A424" s="26"/>
      <c r="B424" s="26"/>
      <c r="M424" s="35"/>
      <c r="N424" s="35"/>
      <c r="O424" s="32"/>
    </row>
    <row r="425" spans="1:15" x14ac:dyDescent="0.25">
      <c r="A425" s="26"/>
      <c r="B425" s="26"/>
      <c r="M425" s="35"/>
      <c r="N425" s="35"/>
      <c r="O425" s="32"/>
    </row>
    <row r="426" spans="1:15" x14ac:dyDescent="0.25">
      <c r="A426" s="26"/>
      <c r="B426" s="26"/>
      <c r="M426" s="35"/>
      <c r="N426" s="35"/>
      <c r="O426" s="32"/>
    </row>
    <row r="427" spans="1:15" x14ac:dyDescent="0.25">
      <c r="A427" s="26"/>
      <c r="B427" s="26"/>
      <c r="M427" s="35"/>
      <c r="N427" s="35"/>
      <c r="O427" s="32"/>
    </row>
    <row r="428" spans="1:15" x14ac:dyDescent="0.25">
      <c r="A428" s="26"/>
      <c r="B428" s="26"/>
      <c r="M428" s="35"/>
      <c r="N428" s="35"/>
      <c r="O428" s="32"/>
    </row>
    <row r="429" spans="1:15" x14ac:dyDescent="0.25">
      <c r="A429" s="26"/>
      <c r="B429" s="26"/>
      <c r="M429" s="35"/>
      <c r="N429" s="35"/>
      <c r="O429" s="32"/>
    </row>
    <row r="430" spans="1:15" x14ac:dyDescent="0.25">
      <c r="A430" s="26"/>
      <c r="B430" s="26"/>
      <c r="M430" s="35"/>
      <c r="N430" s="35"/>
      <c r="O430" s="32"/>
    </row>
    <row r="431" spans="1:15" x14ac:dyDescent="0.25">
      <c r="A431" s="26"/>
      <c r="B431" s="26"/>
      <c r="M431" s="35"/>
      <c r="N431" s="35"/>
      <c r="O431" s="32"/>
    </row>
    <row r="432" spans="1:15" x14ac:dyDescent="0.25">
      <c r="A432" s="26"/>
      <c r="B432" s="26"/>
      <c r="M432" s="35"/>
      <c r="N432" s="35"/>
      <c r="O432" s="32"/>
    </row>
    <row r="433" spans="1:15" x14ac:dyDescent="0.25">
      <c r="A433" s="26"/>
      <c r="B433" s="26"/>
      <c r="M433" s="35"/>
      <c r="N433" s="35"/>
      <c r="O433" s="32"/>
    </row>
    <row r="434" spans="1:15" x14ac:dyDescent="0.25">
      <c r="A434" s="26"/>
      <c r="B434" s="26"/>
      <c r="M434" s="35"/>
      <c r="N434" s="35"/>
      <c r="O434" s="32"/>
    </row>
    <row r="435" spans="1:15" x14ac:dyDescent="0.25">
      <c r="A435" s="26"/>
      <c r="B435" s="26"/>
      <c r="M435" s="35"/>
      <c r="N435" s="35"/>
      <c r="O435" s="32"/>
    </row>
    <row r="436" spans="1:15" x14ac:dyDescent="0.25">
      <c r="A436" s="26"/>
      <c r="B436" s="26"/>
      <c r="M436" s="35"/>
      <c r="N436" s="35"/>
      <c r="O436" s="32"/>
    </row>
    <row r="437" spans="1:15" x14ac:dyDescent="0.25">
      <c r="A437" s="26"/>
      <c r="B437" s="26"/>
      <c r="M437" s="35"/>
      <c r="N437" s="35"/>
      <c r="O437" s="32"/>
    </row>
    <row r="438" spans="1:15" x14ac:dyDescent="0.25">
      <c r="A438" s="26"/>
      <c r="B438" s="26"/>
      <c r="M438" s="35"/>
      <c r="N438" s="35"/>
      <c r="O438" s="32"/>
    </row>
    <row r="439" spans="1:15" x14ac:dyDescent="0.25">
      <c r="A439" s="26"/>
      <c r="B439" s="26"/>
      <c r="M439" s="35"/>
      <c r="N439" s="35"/>
      <c r="O439" s="32"/>
    </row>
    <row r="440" spans="1:15" x14ac:dyDescent="0.25">
      <c r="A440" s="26"/>
      <c r="B440" s="26"/>
      <c r="M440" s="35"/>
      <c r="N440" s="35"/>
      <c r="O440" s="32"/>
    </row>
    <row r="441" spans="1:15" x14ac:dyDescent="0.25">
      <c r="A441" s="26"/>
      <c r="B441" s="26"/>
      <c r="M441" s="35"/>
      <c r="N441" s="35"/>
      <c r="O441" s="32"/>
    </row>
    <row r="442" spans="1:15" x14ac:dyDescent="0.25">
      <c r="A442" s="26"/>
      <c r="B442" s="26"/>
      <c r="M442" s="35"/>
      <c r="N442" s="35"/>
      <c r="O442" s="32"/>
    </row>
    <row r="443" spans="1:15" x14ac:dyDescent="0.25">
      <c r="A443" s="26"/>
      <c r="B443" s="26"/>
      <c r="M443" s="35"/>
      <c r="N443" s="35"/>
      <c r="O443" s="32"/>
    </row>
    <row r="444" spans="1:15" x14ac:dyDescent="0.25">
      <c r="A444" s="26"/>
      <c r="B444" s="26"/>
      <c r="M444" s="35"/>
      <c r="N444" s="35"/>
      <c r="O444" s="32"/>
    </row>
    <row r="445" spans="1:15" x14ac:dyDescent="0.25">
      <c r="A445" s="26"/>
      <c r="B445" s="26"/>
      <c r="M445" s="35"/>
      <c r="N445" s="35"/>
      <c r="O445" s="32"/>
    </row>
    <row r="446" spans="1:15" x14ac:dyDescent="0.25">
      <c r="A446" s="26"/>
      <c r="B446" s="26"/>
      <c r="M446" s="35"/>
      <c r="N446" s="35"/>
      <c r="O446" s="32"/>
    </row>
    <row r="447" spans="1:15" x14ac:dyDescent="0.25">
      <c r="A447" s="26"/>
      <c r="B447" s="26"/>
      <c r="M447" s="35"/>
      <c r="N447" s="35"/>
      <c r="O447" s="32"/>
    </row>
    <row r="448" spans="1:15" x14ac:dyDescent="0.25">
      <c r="A448" s="26"/>
      <c r="B448" s="26"/>
      <c r="M448" s="35"/>
      <c r="N448" s="35"/>
      <c r="O448" s="32"/>
    </row>
    <row r="449" spans="1:15" x14ac:dyDescent="0.25">
      <c r="A449" s="26"/>
      <c r="B449" s="26"/>
      <c r="M449" s="35"/>
      <c r="N449" s="35"/>
      <c r="O449" s="32"/>
    </row>
    <row r="450" spans="1:15" x14ac:dyDescent="0.25">
      <c r="A450" s="26"/>
      <c r="B450" s="26"/>
      <c r="M450" s="35"/>
      <c r="N450" s="35"/>
      <c r="O450" s="32"/>
    </row>
    <row r="451" spans="1:15" x14ac:dyDescent="0.25">
      <c r="A451" s="26"/>
      <c r="B451" s="26"/>
      <c r="M451" s="35"/>
      <c r="N451" s="35"/>
      <c r="O451" s="32"/>
    </row>
    <row r="452" spans="1:15" x14ac:dyDescent="0.25">
      <c r="A452" s="26"/>
      <c r="B452" s="26"/>
      <c r="M452" s="35"/>
      <c r="N452" s="35"/>
      <c r="O452" s="32"/>
    </row>
    <row r="453" spans="1:15" x14ac:dyDescent="0.25">
      <c r="A453" s="26"/>
      <c r="B453" s="26"/>
      <c r="M453" s="35"/>
      <c r="N453" s="35"/>
      <c r="O453" s="32"/>
    </row>
    <row r="454" spans="1:15" x14ac:dyDescent="0.25">
      <c r="A454" s="26"/>
      <c r="B454" s="26"/>
      <c r="M454" s="35"/>
      <c r="N454" s="35"/>
      <c r="O454" s="32"/>
    </row>
    <row r="455" spans="1:15" x14ac:dyDescent="0.25">
      <c r="A455" s="26"/>
      <c r="B455" s="26"/>
      <c r="M455" s="35"/>
      <c r="N455" s="35"/>
      <c r="O455" s="32"/>
    </row>
    <row r="456" spans="1:15" x14ac:dyDescent="0.25">
      <c r="A456" s="26"/>
      <c r="B456" s="26"/>
      <c r="M456" s="35"/>
      <c r="N456" s="35"/>
      <c r="O456" s="32"/>
    </row>
    <row r="457" spans="1:15" x14ac:dyDescent="0.25">
      <c r="A457" s="26"/>
      <c r="B457" s="26"/>
      <c r="M457" s="35"/>
      <c r="N457" s="35"/>
      <c r="O457" s="32"/>
    </row>
    <row r="458" spans="1:15" x14ac:dyDescent="0.25">
      <c r="A458" s="26"/>
      <c r="B458" s="26"/>
      <c r="M458" s="35"/>
      <c r="N458" s="35"/>
      <c r="O458" s="32"/>
    </row>
    <row r="459" spans="1:15" x14ac:dyDescent="0.25">
      <c r="A459" s="26"/>
      <c r="B459" s="26"/>
      <c r="M459" s="35"/>
      <c r="N459" s="35"/>
      <c r="O459" s="32"/>
    </row>
    <row r="460" spans="1:15" x14ac:dyDescent="0.25">
      <c r="A460" s="26"/>
      <c r="B460" s="26"/>
      <c r="M460" s="35"/>
      <c r="N460" s="35"/>
      <c r="O460" s="32"/>
    </row>
    <row r="461" spans="1:15" x14ac:dyDescent="0.25">
      <c r="A461" s="26"/>
      <c r="B461" s="26"/>
      <c r="M461" s="35"/>
      <c r="N461" s="35"/>
      <c r="O461" s="32"/>
    </row>
    <row r="462" spans="1:15" x14ac:dyDescent="0.25">
      <c r="A462" s="26"/>
      <c r="B462" s="26"/>
      <c r="M462" s="35"/>
      <c r="N462" s="35"/>
      <c r="O462" s="32"/>
    </row>
    <row r="463" spans="1:15" x14ac:dyDescent="0.25">
      <c r="A463" s="26"/>
      <c r="B463" s="26"/>
      <c r="M463" s="35"/>
      <c r="N463" s="35"/>
      <c r="O463" s="32"/>
    </row>
    <row r="464" spans="1:15" x14ac:dyDescent="0.25">
      <c r="A464" s="26"/>
      <c r="B464" s="26"/>
      <c r="M464" s="35"/>
      <c r="N464" s="35"/>
      <c r="O464" s="32"/>
    </row>
    <row r="465" spans="1:15" x14ac:dyDescent="0.25">
      <c r="A465" s="26"/>
      <c r="B465" s="26"/>
      <c r="M465" s="35"/>
      <c r="N465" s="35"/>
      <c r="O465" s="32"/>
    </row>
    <row r="466" spans="1:15" x14ac:dyDescent="0.25">
      <c r="A466" s="26"/>
      <c r="B466" s="26"/>
      <c r="M466" s="35"/>
      <c r="N466" s="35"/>
      <c r="O466" s="32"/>
    </row>
    <row r="467" spans="1:15" x14ac:dyDescent="0.25">
      <c r="A467" s="26"/>
      <c r="B467" s="26"/>
      <c r="M467" s="35"/>
      <c r="N467" s="35"/>
      <c r="O467" s="32"/>
    </row>
    <row r="468" spans="1:15" x14ac:dyDescent="0.25">
      <c r="A468" s="26"/>
      <c r="B468" s="26"/>
      <c r="M468" s="35"/>
      <c r="N468" s="35"/>
      <c r="O468" s="32"/>
    </row>
    <row r="469" spans="1:15" x14ac:dyDescent="0.25">
      <c r="A469" s="26"/>
      <c r="B469" s="26"/>
      <c r="M469" s="35"/>
      <c r="N469" s="35"/>
      <c r="O469" s="32"/>
    </row>
    <row r="470" spans="1:15" x14ac:dyDescent="0.25">
      <c r="A470" s="26"/>
      <c r="B470" s="26"/>
      <c r="M470" s="35"/>
      <c r="N470" s="35"/>
      <c r="O470" s="32"/>
    </row>
    <row r="471" spans="1:15" x14ac:dyDescent="0.25">
      <c r="A471" s="26"/>
      <c r="B471" s="26"/>
      <c r="M471" s="35"/>
      <c r="N471" s="35"/>
      <c r="O471" s="32"/>
    </row>
    <row r="472" spans="1:15" x14ac:dyDescent="0.25">
      <c r="A472" s="26"/>
      <c r="B472" s="26"/>
      <c r="M472" s="35"/>
      <c r="N472" s="35"/>
      <c r="O472" s="32"/>
    </row>
    <row r="473" spans="1:15" x14ac:dyDescent="0.25">
      <c r="A473" s="26"/>
      <c r="B473" s="26"/>
      <c r="M473" s="35"/>
      <c r="N473" s="35"/>
      <c r="O473" s="32"/>
    </row>
    <row r="474" spans="1:15" x14ac:dyDescent="0.25">
      <c r="A474" s="26"/>
      <c r="B474" s="26"/>
      <c r="M474" s="35"/>
      <c r="N474" s="35"/>
      <c r="O474" s="32"/>
    </row>
    <row r="475" spans="1:15" x14ac:dyDescent="0.25">
      <c r="A475" s="26"/>
      <c r="B475" s="26"/>
      <c r="M475" s="35"/>
      <c r="N475" s="35"/>
      <c r="O475" s="32"/>
    </row>
    <row r="476" spans="1:15" x14ac:dyDescent="0.25">
      <c r="A476" s="26"/>
      <c r="B476" s="26"/>
      <c r="M476" s="35"/>
      <c r="N476" s="35"/>
      <c r="O476" s="32"/>
    </row>
    <row r="477" spans="1:15" x14ac:dyDescent="0.25">
      <c r="A477" s="26"/>
      <c r="B477" s="26"/>
      <c r="M477" s="35"/>
      <c r="N477" s="35"/>
      <c r="O477" s="32"/>
    </row>
    <row r="478" spans="1:15" x14ac:dyDescent="0.25">
      <c r="A478" s="26"/>
      <c r="B478" s="26"/>
      <c r="M478" s="35"/>
      <c r="N478" s="35"/>
      <c r="O478" s="32"/>
    </row>
    <row r="479" spans="1:15" x14ac:dyDescent="0.25">
      <c r="A479" s="26"/>
      <c r="B479" s="26"/>
      <c r="M479" s="35"/>
      <c r="N479" s="35"/>
      <c r="O479" s="32"/>
    </row>
    <row r="480" spans="1:15" x14ac:dyDescent="0.25">
      <c r="A480" s="26"/>
      <c r="B480" s="26"/>
      <c r="M480" s="35"/>
      <c r="N480" s="35"/>
      <c r="O480" s="32"/>
    </row>
    <row r="481" spans="1:15" x14ac:dyDescent="0.25">
      <c r="A481" s="26"/>
      <c r="B481" s="26"/>
      <c r="M481" s="35"/>
      <c r="N481" s="35"/>
      <c r="O481" s="32"/>
    </row>
    <row r="482" spans="1:15" x14ac:dyDescent="0.25">
      <c r="A482" s="26"/>
      <c r="B482" s="26"/>
      <c r="M482" s="35"/>
      <c r="N482" s="35"/>
      <c r="O482" s="32"/>
    </row>
    <row r="483" spans="1:15" x14ac:dyDescent="0.25">
      <c r="A483" s="26"/>
      <c r="B483" s="26"/>
      <c r="M483" s="35"/>
      <c r="N483" s="35"/>
      <c r="O483" s="32"/>
    </row>
    <row r="484" spans="1:15" x14ac:dyDescent="0.25">
      <c r="A484" s="26"/>
      <c r="B484" s="26"/>
      <c r="M484" s="35"/>
      <c r="N484" s="35"/>
      <c r="O484" s="32"/>
    </row>
    <row r="485" spans="1:15" x14ac:dyDescent="0.25">
      <c r="A485" s="26"/>
      <c r="B485" s="26"/>
      <c r="M485" s="35"/>
      <c r="N485" s="35"/>
      <c r="O485" s="32"/>
    </row>
    <row r="486" spans="1:15" x14ac:dyDescent="0.25">
      <c r="A486" s="26"/>
      <c r="B486" s="26"/>
      <c r="M486" s="35"/>
      <c r="N486" s="35"/>
      <c r="O486" s="32"/>
    </row>
    <row r="487" spans="1:15" x14ac:dyDescent="0.25">
      <c r="A487" s="26"/>
      <c r="B487" s="26"/>
      <c r="M487" s="35"/>
      <c r="N487" s="35"/>
      <c r="O487" s="32"/>
    </row>
    <row r="488" spans="1:15" x14ac:dyDescent="0.25">
      <c r="A488" s="26"/>
      <c r="B488" s="26"/>
      <c r="M488" s="35"/>
      <c r="N488" s="35"/>
      <c r="O488" s="32"/>
    </row>
    <row r="489" spans="1:15" x14ac:dyDescent="0.25">
      <c r="A489" s="26"/>
      <c r="B489" s="26"/>
      <c r="M489" s="35"/>
      <c r="N489" s="35"/>
      <c r="O489" s="32"/>
    </row>
    <row r="490" spans="1:15" x14ac:dyDescent="0.25">
      <c r="A490" s="26"/>
      <c r="B490" s="26"/>
      <c r="M490" s="35"/>
      <c r="N490" s="35"/>
      <c r="O490" s="32"/>
    </row>
    <row r="491" spans="1:15" x14ac:dyDescent="0.25">
      <c r="A491" s="26"/>
      <c r="B491" s="26"/>
      <c r="M491" s="35"/>
      <c r="N491" s="35"/>
      <c r="O491" s="32"/>
    </row>
    <row r="492" spans="1:15" x14ac:dyDescent="0.25">
      <c r="A492" s="26"/>
      <c r="B492" s="26"/>
      <c r="M492" s="35"/>
      <c r="N492" s="35"/>
      <c r="O492" s="32"/>
    </row>
    <row r="493" spans="1:15" x14ac:dyDescent="0.25">
      <c r="A493" s="26"/>
      <c r="B493" s="26"/>
      <c r="M493" s="35"/>
      <c r="N493" s="35"/>
      <c r="O493" s="32"/>
    </row>
    <row r="494" spans="1:15" x14ac:dyDescent="0.25">
      <c r="A494" s="26"/>
      <c r="B494" s="26"/>
      <c r="M494" s="35"/>
      <c r="N494" s="35"/>
      <c r="O494" s="32"/>
    </row>
    <row r="495" spans="1:15" x14ac:dyDescent="0.25">
      <c r="A495" s="26"/>
      <c r="B495" s="26"/>
      <c r="M495" s="35"/>
      <c r="N495" s="35"/>
      <c r="O495" s="32"/>
    </row>
    <row r="496" spans="1:15" x14ac:dyDescent="0.25">
      <c r="A496" s="26"/>
      <c r="B496" s="26"/>
      <c r="M496" s="35"/>
      <c r="N496" s="35"/>
      <c r="O496" s="32"/>
    </row>
    <row r="497" spans="1:15" x14ac:dyDescent="0.25">
      <c r="A497" s="26"/>
      <c r="B497" s="26"/>
      <c r="M497" s="35"/>
      <c r="N497" s="35"/>
      <c r="O497" s="32"/>
    </row>
    <row r="498" spans="1:15" x14ac:dyDescent="0.25">
      <c r="A498" s="26"/>
      <c r="B498" s="26"/>
      <c r="M498" s="35"/>
      <c r="N498" s="35"/>
      <c r="O498" s="32"/>
    </row>
    <row r="499" spans="1:15" x14ac:dyDescent="0.25">
      <c r="A499" s="26"/>
      <c r="B499" s="26"/>
      <c r="M499" s="35"/>
      <c r="N499" s="35"/>
      <c r="O499" s="32"/>
    </row>
    <row r="500" spans="1:15" x14ac:dyDescent="0.25">
      <c r="A500" s="26"/>
      <c r="B500" s="26"/>
      <c r="M500" s="35"/>
      <c r="N500" s="35"/>
      <c r="O500" s="32"/>
    </row>
    <row r="501" spans="1:15" x14ac:dyDescent="0.25">
      <c r="A501" s="26"/>
      <c r="B501" s="26"/>
      <c r="M501" s="35"/>
      <c r="N501" s="35"/>
      <c r="O501" s="32"/>
    </row>
    <row r="502" spans="1:15" x14ac:dyDescent="0.25">
      <c r="A502" s="26"/>
      <c r="B502" s="26"/>
      <c r="M502" s="35"/>
      <c r="N502" s="35"/>
      <c r="O502" s="32"/>
    </row>
    <row r="503" spans="1:15" x14ac:dyDescent="0.25">
      <c r="A503" s="26"/>
      <c r="B503" s="26"/>
      <c r="M503" s="35"/>
      <c r="N503" s="35"/>
      <c r="O503" s="32"/>
    </row>
    <row r="504" spans="1:15" x14ac:dyDescent="0.25">
      <c r="A504" s="26"/>
      <c r="B504" s="26"/>
      <c r="M504" s="35"/>
      <c r="N504" s="35"/>
      <c r="O504" s="32"/>
    </row>
    <row r="505" spans="1:15" x14ac:dyDescent="0.25">
      <c r="A505" s="26"/>
      <c r="B505" s="26"/>
      <c r="M505" s="35"/>
      <c r="N505" s="35"/>
      <c r="O505" s="32"/>
    </row>
    <row r="506" spans="1:15" x14ac:dyDescent="0.25">
      <c r="A506" s="26"/>
      <c r="B506" s="26"/>
      <c r="M506" s="35"/>
      <c r="N506" s="35"/>
      <c r="O506" s="32"/>
    </row>
    <row r="507" spans="1:15" x14ac:dyDescent="0.25">
      <c r="A507" s="26"/>
      <c r="B507" s="26"/>
      <c r="M507" s="35"/>
      <c r="N507" s="35"/>
      <c r="O507" s="32"/>
    </row>
    <row r="508" spans="1:15" x14ac:dyDescent="0.25">
      <c r="A508" s="26"/>
      <c r="B508" s="26"/>
      <c r="M508" s="35"/>
      <c r="N508" s="35"/>
      <c r="O508" s="32"/>
    </row>
    <row r="509" spans="1:15" x14ac:dyDescent="0.25">
      <c r="A509" s="26"/>
      <c r="B509" s="26"/>
      <c r="M509" s="35"/>
      <c r="N509" s="35"/>
      <c r="O509" s="32"/>
    </row>
    <row r="510" spans="1:15" x14ac:dyDescent="0.25">
      <c r="A510" s="26"/>
      <c r="B510" s="26"/>
      <c r="M510" s="35"/>
      <c r="N510" s="35"/>
      <c r="O510" s="32"/>
    </row>
    <row r="511" spans="1:15" x14ac:dyDescent="0.25">
      <c r="A511" s="26"/>
      <c r="B511" s="26"/>
      <c r="M511" s="35"/>
      <c r="N511" s="35"/>
      <c r="O511" s="32"/>
    </row>
    <row r="512" spans="1:15" x14ac:dyDescent="0.25">
      <c r="A512" s="26"/>
      <c r="B512" s="26"/>
      <c r="M512" s="35"/>
      <c r="N512" s="35"/>
      <c r="O512" s="32"/>
    </row>
    <row r="513" spans="1:15" x14ac:dyDescent="0.25">
      <c r="A513" s="26"/>
      <c r="B513" s="26"/>
      <c r="M513" s="35"/>
      <c r="N513" s="35"/>
      <c r="O513" s="32"/>
    </row>
    <row r="514" spans="1:15" x14ac:dyDescent="0.25">
      <c r="A514" s="26"/>
      <c r="B514" s="26"/>
      <c r="M514" s="35"/>
      <c r="N514" s="35"/>
      <c r="O514" s="32"/>
    </row>
    <row r="515" spans="1:15" x14ac:dyDescent="0.25">
      <c r="A515" s="26"/>
      <c r="B515" s="26"/>
      <c r="M515" s="35"/>
      <c r="N515" s="35"/>
      <c r="O515" s="32"/>
    </row>
    <row r="516" spans="1:15" x14ac:dyDescent="0.25">
      <c r="A516" s="26"/>
      <c r="B516" s="26"/>
      <c r="M516" s="35"/>
      <c r="N516" s="35"/>
      <c r="O516" s="32"/>
    </row>
    <row r="517" spans="1:15" x14ac:dyDescent="0.25">
      <c r="A517" s="26"/>
      <c r="B517" s="26"/>
      <c r="M517" s="35"/>
      <c r="N517" s="35"/>
      <c r="O517" s="32"/>
    </row>
    <row r="518" spans="1:15" x14ac:dyDescent="0.25">
      <c r="A518" s="26"/>
      <c r="B518" s="26"/>
      <c r="M518" s="35"/>
      <c r="N518" s="35"/>
      <c r="O518" s="32"/>
    </row>
    <row r="519" spans="1:15" x14ac:dyDescent="0.25">
      <c r="A519" s="26"/>
      <c r="B519" s="26"/>
      <c r="M519" s="35"/>
      <c r="N519" s="35"/>
      <c r="O519" s="32"/>
    </row>
    <row r="520" spans="1:15" x14ac:dyDescent="0.25">
      <c r="A520" s="26"/>
      <c r="B520" s="26"/>
      <c r="M520" s="35"/>
      <c r="N520" s="35"/>
      <c r="O520" s="32"/>
    </row>
    <row r="521" spans="1:15" x14ac:dyDescent="0.25">
      <c r="A521" s="26"/>
      <c r="B521" s="26"/>
      <c r="M521" s="35"/>
      <c r="N521" s="35"/>
      <c r="O521" s="32"/>
    </row>
    <row r="522" spans="1:15" x14ac:dyDescent="0.25">
      <c r="A522" s="26"/>
      <c r="B522" s="26"/>
      <c r="M522" s="35"/>
      <c r="N522" s="35"/>
      <c r="O522" s="32"/>
    </row>
    <row r="523" spans="1:15" x14ac:dyDescent="0.25">
      <c r="A523" s="26"/>
      <c r="B523" s="26"/>
      <c r="M523" s="35"/>
      <c r="N523" s="35"/>
      <c r="O523" s="32"/>
    </row>
    <row r="524" spans="1:15" x14ac:dyDescent="0.25">
      <c r="A524" s="26"/>
      <c r="B524" s="26"/>
      <c r="M524" s="35"/>
      <c r="N524" s="35"/>
      <c r="O524" s="32"/>
    </row>
    <row r="525" spans="1:15" x14ac:dyDescent="0.25">
      <c r="A525" s="26"/>
      <c r="B525" s="26"/>
      <c r="M525" s="35"/>
      <c r="N525" s="35"/>
      <c r="O525" s="32"/>
    </row>
    <row r="526" spans="1:15" x14ac:dyDescent="0.25">
      <c r="A526" s="26"/>
      <c r="B526" s="26"/>
      <c r="M526" s="35"/>
      <c r="N526" s="35"/>
      <c r="O526" s="32"/>
    </row>
    <row r="527" spans="1:15" x14ac:dyDescent="0.25">
      <c r="A527" s="26"/>
      <c r="B527" s="26"/>
      <c r="M527" s="35"/>
      <c r="N527" s="35"/>
      <c r="O527" s="32"/>
    </row>
    <row r="528" spans="1:15" x14ac:dyDescent="0.25">
      <c r="A528" s="26"/>
      <c r="B528" s="26"/>
      <c r="M528" s="35"/>
      <c r="N528" s="35"/>
      <c r="O528" s="32"/>
    </row>
    <row r="529" spans="1:15" x14ac:dyDescent="0.25">
      <c r="A529" s="26"/>
      <c r="B529" s="26"/>
      <c r="M529" s="35"/>
      <c r="N529" s="35"/>
      <c r="O529" s="32"/>
    </row>
    <row r="530" spans="1:15" x14ac:dyDescent="0.25">
      <c r="A530" s="26"/>
      <c r="B530" s="26"/>
      <c r="M530" s="35"/>
      <c r="N530" s="35"/>
      <c r="O530" s="32"/>
    </row>
    <row r="531" spans="1:15" x14ac:dyDescent="0.25">
      <c r="A531" s="26"/>
      <c r="B531" s="26"/>
      <c r="M531" s="35"/>
      <c r="N531" s="35"/>
      <c r="O531" s="32"/>
    </row>
    <row r="532" spans="1:15" x14ac:dyDescent="0.25">
      <c r="A532" s="26"/>
      <c r="B532" s="26"/>
      <c r="M532" s="35"/>
      <c r="N532" s="35"/>
      <c r="O532" s="32"/>
    </row>
    <row r="533" spans="1:15" x14ac:dyDescent="0.25">
      <c r="A533" s="26"/>
      <c r="B533" s="26"/>
      <c r="M533" s="35"/>
      <c r="N533" s="35"/>
      <c r="O533" s="32"/>
    </row>
    <row r="534" spans="1:15" x14ac:dyDescent="0.25">
      <c r="A534" s="26"/>
      <c r="B534" s="26"/>
      <c r="M534" s="35"/>
      <c r="N534" s="35"/>
      <c r="O534" s="32"/>
    </row>
    <row r="535" spans="1:15" x14ac:dyDescent="0.25">
      <c r="A535" s="26"/>
      <c r="B535" s="26"/>
      <c r="M535" s="35"/>
      <c r="N535" s="35"/>
      <c r="O535" s="32"/>
    </row>
    <row r="536" spans="1:15" x14ac:dyDescent="0.25">
      <c r="A536" s="26"/>
      <c r="B536" s="26"/>
      <c r="M536" s="35"/>
      <c r="N536" s="35"/>
      <c r="O536" s="32"/>
    </row>
    <row r="537" spans="1:15" x14ac:dyDescent="0.25">
      <c r="A537" s="26"/>
      <c r="B537" s="26"/>
      <c r="M537" s="35"/>
      <c r="N537" s="35"/>
      <c r="O537" s="32"/>
    </row>
    <row r="538" spans="1:15" x14ac:dyDescent="0.25">
      <c r="A538" s="26"/>
      <c r="B538" s="26"/>
      <c r="M538" s="35"/>
      <c r="N538" s="35"/>
      <c r="O538" s="32"/>
    </row>
    <row r="539" spans="1:15" x14ac:dyDescent="0.25">
      <c r="A539" s="26"/>
      <c r="B539" s="26"/>
      <c r="M539" s="35"/>
      <c r="N539" s="35"/>
      <c r="O539" s="32"/>
    </row>
    <row r="540" spans="1:15" x14ac:dyDescent="0.25">
      <c r="A540" s="26"/>
      <c r="B540" s="26"/>
      <c r="M540" s="35"/>
      <c r="N540" s="35"/>
      <c r="O540" s="32"/>
    </row>
    <row r="541" spans="1:15" x14ac:dyDescent="0.25">
      <c r="A541" s="26"/>
      <c r="B541" s="26"/>
      <c r="M541" s="35"/>
      <c r="N541" s="35"/>
      <c r="O541" s="32"/>
    </row>
    <row r="542" spans="1:15" x14ac:dyDescent="0.25">
      <c r="A542" s="26"/>
      <c r="B542" s="26"/>
      <c r="M542" s="35"/>
      <c r="N542" s="35"/>
      <c r="O542" s="32"/>
    </row>
    <row r="543" spans="1:15" x14ac:dyDescent="0.25">
      <c r="A543" s="26"/>
      <c r="B543" s="26"/>
      <c r="M543" s="35"/>
      <c r="N543" s="35"/>
      <c r="O543" s="32"/>
    </row>
    <row r="544" spans="1:15" x14ac:dyDescent="0.25">
      <c r="A544" s="26"/>
      <c r="B544" s="26"/>
      <c r="M544" s="35"/>
      <c r="N544" s="35"/>
      <c r="O544" s="32"/>
    </row>
    <row r="545" spans="1:15" x14ac:dyDescent="0.25">
      <c r="A545" s="26"/>
      <c r="B545" s="26"/>
      <c r="M545" s="35"/>
      <c r="N545" s="35"/>
      <c r="O545" s="32"/>
    </row>
    <row r="546" spans="1:15" x14ac:dyDescent="0.25">
      <c r="A546" s="26"/>
      <c r="B546" s="26"/>
      <c r="M546" s="35"/>
      <c r="N546" s="35"/>
      <c r="O546" s="32"/>
    </row>
    <row r="547" spans="1:15" ht="14.25" customHeight="1" x14ac:dyDescent="0.25">
      <c r="A547" s="26"/>
      <c r="B547" s="26"/>
      <c r="M547" s="35"/>
      <c r="N547" s="35"/>
      <c r="O547" s="32"/>
    </row>
    <row r="548" spans="1:15" x14ac:dyDescent="0.25">
      <c r="A548" s="26"/>
      <c r="B548" s="26"/>
      <c r="M548" s="35"/>
      <c r="N548" s="35"/>
      <c r="O548" s="32"/>
    </row>
    <row r="549" spans="1:15" x14ac:dyDescent="0.25">
      <c r="A549" s="26"/>
      <c r="B549" s="26"/>
      <c r="M549" s="35"/>
      <c r="N549" s="35"/>
      <c r="O549" s="32"/>
    </row>
    <row r="550" spans="1:15" x14ac:dyDescent="0.25">
      <c r="A550" s="26"/>
      <c r="B550" s="26"/>
      <c r="M550" s="35"/>
      <c r="N550" s="35"/>
      <c r="O550" s="32"/>
    </row>
    <row r="551" spans="1:15" x14ac:dyDescent="0.25">
      <c r="A551" s="26"/>
      <c r="B551" s="26"/>
      <c r="M551" s="35"/>
      <c r="N551" s="35"/>
      <c r="O551" s="32"/>
    </row>
    <row r="552" spans="1:15" x14ac:dyDescent="0.25">
      <c r="A552" s="26"/>
      <c r="B552" s="26"/>
      <c r="M552" s="35"/>
      <c r="N552" s="35"/>
      <c r="O552" s="32"/>
    </row>
    <row r="553" spans="1:15" x14ac:dyDescent="0.25">
      <c r="A553" s="26"/>
      <c r="B553" s="26"/>
      <c r="M553" s="35"/>
      <c r="N553" s="35"/>
      <c r="O553" s="32"/>
    </row>
    <row r="554" spans="1:15" x14ac:dyDescent="0.25">
      <c r="A554" s="26"/>
      <c r="B554" s="26"/>
      <c r="M554" s="35"/>
      <c r="N554" s="35"/>
      <c r="O554" s="32"/>
    </row>
    <row r="555" spans="1:15" x14ac:dyDescent="0.25">
      <c r="A555" s="26"/>
      <c r="B555" s="26"/>
      <c r="M555" s="35"/>
      <c r="N555" s="35"/>
      <c r="O555" s="32"/>
    </row>
    <row r="556" spans="1:15" x14ac:dyDescent="0.25">
      <c r="A556" s="26"/>
      <c r="B556" s="26"/>
      <c r="M556" s="35"/>
      <c r="N556" s="35"/>
      <c r="O556" s="32"/>
    </row>
    <row r="557" spans="1:15" x14ac:dyDescent="0.25">
      <c r="A557" s="26"/>
      <c r="B557" s="26"/>
      <c r="M557" s="35"/>
      <c r="N557" s="35"/>
      <c r="O557" s="32"/>
    </row>
    <row r="558" spans="1:15" x14ac:dyDescent="0.25">
      <c r="A558" s="26"/>
      <c r="B558" s="26"/>
      <c r="M558" s="35"/>
      <c r="N558" s="35"/>
      <c r="O558" s="32"/>
    </row>
    <row r="559" spans="1:15" x14ac:dyDescent="0.25">
      <c r="A559" s="26"/>
      <c r="B559" s="26"/>
      <c r="M559" s="35"/>
      <c r="N559" s="35"/>
      <c r="O559" s="32"/>
    </row>
    <row r="560" spans="1:15" x14ac:dyDescent="0.25">
      <c r="A560" s="26"/>
      <c r="B560" s="26"/>
      <c r="M560" s="35"/>
      <c r="N560" s="35"/>
      <c r="O560" s="32"/>
    </row>
    <row r="561" spans="1:15" x14ac:dyDescent="0.25">
      <c r="A561" s="26"/>
      <c r="B561" s="26"/>
      <c r="M561" s="35"/>
      <c r="N561" s="35"/>
      <c r="O561" s="32"/>
    </row>
    <row r="562" spans="1:15" x14ac:dyDescent="0.25">
      <c r="A562" s="26"/>
      <c r="B562" s="26"/>
      <c r="M562" s="35"/>
      <c r="N562" s="35"/>
      <c r="O562" s="32"/>
    </row>
    <row r="563" spans="1:15" x14ac:dyDescent="0.25">
      <c r="A563" s="26"/>
      <c r="B563" s="26"/>
      <c r="M563" s="35"/>
      <c r="N563" s="35"/>
      <c r="O563" s="32"/>
    </row>
    <row r="564" spans="1:15" x14ac:dyDescent="0.25">
      <c r="A564" s="26"/>
      <c r="B564" s="26"/>
      <c r="M564" s="35"/>
      <c r="N564" s="35"/>
      <c r="O564" s="32"/>
    </row>
    <row r="565" spans="1:15" x14ac:dyDescent="0.25">
      <c r="A565" s="26"/>
      <c r="B565" s="26"/>
      <c r="M565" s="35"/>
      <c r="N565" s="35"/>
      <c r="O565" s="32"/>
    </row>
    <row r="566" spans="1:15" x14ac:dyDescent="0.25">
      <c r="A566" s="26"/>
      <c r="B566" s="26"/>
      <c r="M566" s="35"/>
      <c r="N566" s="35"/>
      <c r="O566" s="32"/>
    </row>
    <row r="567" spans="1:15" x14ac:dyDescent="0.25">
      <c r="A567" s="26"/>
      <c r="B567" s="26"/>
      <c r="M567" s="35"/>
      <c r="N567" s="35"/>
      <c r="O567" s="32"/>
    </row>
    <row r="568" spans="1:15" x14ac:dyDescent="0.25">
      <c r="A568" s="26"/>
      <c r="B568" s="26"/>
      <c r="M568" s="35"/>
      <c r="N568" s="35"/>
      <c r="O568" s="32"/>
    </row>
    <row r="569" spans="1:15" x14ac:dyDescent="0.25">
      <c r="A569" s="26"/>
      <c r="B569" s="26"/>
      <c r="M569" s="35"/>
      <c r="N569" s="35"/>
      <c r="O569" s="32"/>
    </row>
    <row r="570" spans="1:15" x14ac:dyDescent="0.25">
      <c r="A570" s="26"/>
      <c r="B570" s="26"/>
      <c r="M570" s="35"/>
      <c r="N570" s="35"/>
      <c r="O570" s="32"/>
    </row>
    <row r="571" spans="1:15" x14ac:dyDescent="0.25">
      <c r="A571" s="26"/>
      <c r="B571" s="26"/>
      <c r="M571" s="35"/>
      <c r="N571" s="35"/>
      <c r="O571" s="32"/>
    </row>
    <row r="572" spans="1:15" x14ac:dyDescent="0.25">
      <c r="A572" s="26"/>
      <c r="B572" s="26"/>
      <c r="M572" s="35"/>
      <c r="N572" s="35"/>
      <c r="O572" s="32"/>
    </row>
    <row r="573" spans="1:15" x14ac:dyDescent="0.25">
      <c r="A573" s="26"/>
      <c r="B573" s="26"/>
      <c r="M573" s="35"/>
      <c r="N573" s="35"/>
      <c r="O573" s="32"/>
    </row>
    <row r="574" spans="1:15" x14ac:dyDescent="0.25">
      <c r="A574" s="26"/>
      <c r="B574" s="26"/>
      <c r="M574" s="35"/>
      <c r="N574" s="35"/>
      <c r="O574" s="32"/>
    </row>
    <row r="575" spans="1:15" x14ac:dyDescent="0.25">
      <c r="A575" s="26"/>
      <c r="B575" s="26"/>
      <c r="M575" s="35"/>
      <c r="N575" s="35"/>
      <c r="O575" s="32"/>
    </row>
    <row r="576" spans="1:15" x14ac:dyDescent="0.25">
      <c r="A576" s="26"/>
      <c r="B576" s="26"/>
      <c r="M576" s="35"/>
      <c r="N576" s="35"/>
      <c r="O576" s="32"/>
    </row>
    <row r="577" spans="1:15" x14ac:dyDescent="0.25">
      <c r="A577" s="26"/>
      <c r="B577" s="26"/>
      <c r="M577" s="35"/>
      <c r="N577" s="35"/>
      <c r="O577" s="32"/>
    </row>
    <row r="578" spans="1:15" x14ac:dyDescent="0.25">
      <c r="A578" s="26"/>
      <c r="B578" s="26"/>
      <c r="M578" s="35"/>
      <c r="N578" s="35"/>
      <c r="O578" s="32"/>
    </row>
    <row r="579" spans="1:15" x14ac:dyDescent="0.25">
      <c r="A579" s="26"/>
      <c r="B579" s="26"/>
      <c r="M579" s="35"/>
      <c r="N579" s="35"/>
      <c r="O579" s="32"/>
    </row>
    <row r="580" spans="1:15" x14ac:dyDescent="0.25">
      <c r="A580" s="26"/>
      <c r="B580" s="26"/>
      <c r="M580" s="35"/>
      <c r="N580" s="35"/>
      <c r="O580" s="32"/>
    </row>
    <row r="581" spans="1:15" x14ac:dyDescent="0.25">
      <c r="A581" s="26"/>
      <c r="B581" s="26"/>
      <c r="M581" s="35"/>
      <c r="N581" s="35"/>
      <c r="O581" s="32"/>
    </row>
    <row r="582" spans="1:15" x14ac:dyDescent="0.25">
      <c r="A582" s="26"/>
      <c r="B582" s="26"/>
      <c r="M582" s="35"/>
      <c r="N582" s="35"/>
      <c r="O582" s="32"/>
    </row>
    <row r="583" spans="1:15" x14ac:dyDescent="0.25">
      <c r="A583" s="26"/>
      <c r="B583" s="26"/>
      <c r="M583" s="35"/>
      <c r="N583" s="35"/>
      <c r="O583" s="32"/>
    </row>
    <row r="584" spans="1:15" x14ac:dyDescent="0.25">
      <c r="A584" s="26"/>
      <c r="B584" s="26"/>
      <c r="M584" s="35"/>
      <c r="N584" s="35"/>
      <c r="O584" s="32"/>
    </row>
    <row r="585" spans="1:15" x14ac:dyDescent="0.25">
      <c r="A585" s="26"/>
      <c r="B585" s="26"/>
      <c r="M585" s="35"/>
      <c r="N585" s="35"/>
      <c r="O585" s="32"/>
    </row>
    <row r="586" spans="1:15" x14ac:dyDescent="0.25">
      <c r="A586" s="26"/>
      <c r="B586" s="26"/>
      <c r="M586" s="35"/>
      <c r="N586" s="35"/>
      <c r="O586" s="32"/>
    </row>
    <row r="587" spans="1:15" x14ac:dyDescent="0.25">
      <c r="A587" s="26"/>
      <c r="B587" s="26"/>
      <c r="M587" s="35"/>
      <c r="N587" s="35"/>
      <c r="O587" s="32"/>
    </row>
    <row r="588" spans="1:15" x14ac:dyDescent="0.25">
      <c r="A588" s="26"/>
      <c r="B588" s="26"/>
      <c r="M588" s="35"/>
      <c r="N588" s="35"/>
      <c r="O588" s="32"/>
    </row>
    <row r="589" spans="1:15" x14ac:dyDescent="0.25">
      <c r="A589" s="26"/>
      <c r="B589" s="26"/>
      <c r="M589" s="35"/>
      <c r="N589" s="35"/>
      <c r="O589" s="32"/>
    </row>
    <row r="590" spans="1:15" x14ac:dyDescent="0.25">
      <c r="A590" s="26"/>
      <c r="B590" s="26"/>
      <c r="M590" s="35"/>
      <c r="N590" s="35"/>
      <c r="O590" s="32"/>
    </row>
    <row r="591" spans="1:15" x14ac:dyDescent="0.25">
      <c r="A591" s="26"/>
      <c r="B591" s="26"/>
      <c r="M591" s="35"/>
      <c r="N591" s="35"/>
      <c r="O591" s="32"/>
    </row>
    <row r="592" spans="1:15" x14ac:dyDescent="0.25">
      <c r="A592" s="26"/>
      <c r="B592" s="26"/>
      <c r="M592" s="35"/>
      <c r="N592" s="35"/>
      <c r="O592" s="32"/>
    </row>
    <row r="593" spans="1:15" x14ac:dyDescent="0.25">
      <c r="A593" s="26"/>
      <c r="B593" s="26"/>
      <c r="M593" s="35"/>
      <c r="N593" s="35"/>
      <c r="O593" s="32"/>
    </row>
    <row r="594" spans="1:15" x14ac:dyDescent="0.25">
      <c r="A594" s="26"/>
      <c r="B594" s="26"/>
      <c r="M594" s="35"/>
      <c r="N594" s="35"/>
      <c r="O594" s="32"/>
    </row>
    <row r="595" spans="1:15" x14ac:dyDescent="0.25">
      <c r="A595" s="26"/>
      <c r="B595" s="26"/>
      <c r="M595" s="35"/>
      <c r="N595" s="35"/>
      <c r="O595" s="32"/>
    </row>
    <row r="596" spans="1:15" x14ac:dyDescent="0.25">
      <c r="A596" s="26"/>
      <c r="B596" s="26"/>
      <c r="M596" s="35"/>
      <c r="N596" s="35"/>
      <c r="O596" s="32"/>
    </row>
    <row r="597" spans="1:15" x14ac:dyDescent="0.25">
      <c r="A597" s="26"/>
      <c r="B597" s="26"/>
      <c r="M597" s="35"/>
      <c r="N597" s="35"/>
      <c r="O597" s="32"/>
    </row>
    <row r="598" spans="1:15" x14ac:dyDescent="0.25">
      <c r="A598" s="26"/>
      <c r="B598" s="26"/>
      <c r="M598" s="35"/>
      <c r="N598" s="35"/>
      <c r="O598" s="32"/>
    </row>
    <row r="599" spans="1:15" x14ac:dyDescent="0.25">
      <c r="A599" s="26"/>
      <c r="B599" s="26"/>
      <c r="M599" s="35"/>
      <c r="N599" s="35"/>
      <c r="O599" s="32"/>
    </row>
    <row r="600" spans="1:15" x14ac:dyDescent="0.25">
      <c r="A600" s="26"/>
      <c r="B600" s="26"/>
      <c r="M600" s="35"/>
      <c r="N600" s="35"/>
      <c r="O600" s="32"/>
    </row>
    <row r="601" spans="1:15" x14ac:dyDescent="0.25">
      <c r="A601" s="26"/>
      <c r="B601" s="26"/>
      <c r="M601" s="35"/>
      <c r="N601" s="35"/>
      <c r="O601" s="32"/>
    </row>
    <row r="602" spans="1:15" x14ac:dyDescent="0.25">
      <c r="A602" s="26"/>
      <c r="B602" s="26"/>
      <c r="M602" s="35"/>
      <c r="N602" s="35"/>
      <c r="O602" s="32"/>
    </row>
    <row r="603" spans="1:15" x14ac:dyDescent="0.25">
      <c r="A603" s="26"/>
      <c r="B603" s="26"/>
      <c r="M603" s="35"/>
      <c r="N603" s="35"/>
      <c r="O603" s="32"/>
    </row>
    <row r="604" spans="1:15" x14ac:dyDescent="0.25">
      <c r="A604" s="26"/>
      <c r="B604" s="26"/>
      <c r="M604" s="35"/>
      <c r="N604" s="35"/>
      <c r="O604" s="32"/>
    </row>
    <row r="605" spans="1:15" x14ac:dyDescent="0.25">
      <c r="A605" s="26"/>
      <c r="B605" s="26"/>
      <c r="M605" s="35"/>
      <c r="N605" s="35"/>
      <c r="O605" s="32"/>
    </row>
    <row r="606" spans="1:15" x14ac:dyDescent="0.25">
      <c r="A606" s="26"/>
      <c r="B606" s="26"/>
      <c r="M606" s="35"/>
      <c r="N606" s="35"/>
      <c r="O606" s="32"/>
    </row>
    <row r="607" spans="1:15" x14ac:dyDescent="0.25">
      <c r="A607" s="26"/>
      <c r="B607" s="26"/>
      <c r="M607" s="35"/>
      <c r="N607" s="35"/>
      <c r="O607" s="32"/>
    </row>
    <row r="608" spans="1:15" x14ac:dyDescent="0.25">
      <c r="A608" s="26"/>
      <c r="B608" s="26"/>
      <c r="M608" s="35"/>
      <c r="N608" s="35"/>
      <c r="O608" s="32"/>
    </row>
    <row r="609" spans="1:15" x14ac:dyDescent="0.25">
      <c r="A609" s="26"/>
      <c r="B609" s="26"/>
      <c r="M609" s="35"/>
      <c r="N609" s="35"/>
      <c r="O609" s="32"/>
    </row>
    <row r="610" spans="1:15" x14ac:dyDescent="0.25">
      <c r="A610" s="26"/>
      <c r="B610" s="26"/>
      <c r="M610" s="35"/>
      <c r="N610" s="35"/>
      <c r="O610" s="32"/>
    </row>
    <row r="611" spans="1:15" x14ac:dyDescent="0.25">
      <c r="A611" s="26"/>
      <c r="B611" s="26"/>
      <c r="M611" s="35"/>
      <c r="N611" s="35"/>
      <c r="O611" s="32"/>
    </row>
    <row r="612" spans="1:15" x14ac:dyDescent="0.25">
      <c r="A612" s="26"/>
      <c r="B612" s="26"/>
      <c r="M612" s="35"/>
      <c r="N612" s="35"/>
      <c r="O612" s="32"/>
    </row>
    <row r="613" spans="1:15" x14ac:dyDescent="0.25">
      <c r="A613" s="26"/>
      <c r="B613" s="26"/>
      <c r="M613" s="35"/>
      <c r="N613" s="35"/>
      <c r="O613" s="32"/>
    </row>
    <row r="614" spans="1:15" x14ac:dyDescent="0.25">
      <c r="A614" s="26"/>
      <c r="B614" s="26"/>
      <c r="M614" s="35"/>
      <c r="N614" s="35"/>
      <c r="O614" s="32"/>
    </row>
    <row r="615" spans="1:15" x14ac:dyDescent="0.25">
      <c r="A615" s="26"/>
      <c r="B615" s="26"/>
      <c r="M615" s="35"/>
      <c r="N615" s="35"/>
      <c r="O615" s="32"/>
    </row>
    <row r="616" spans="1:15" x14ac:dyDescent="0.25">
      <c r="A616" s="26"/>
      <c r="B616" s="26"/>
      <c r="M616" s="35"/>
      <c r="N616" s="35"/>
      <c r="O616" s="32"/>
    </row>
    <row r="617" spans="1:15" x14ac:dyDescent="0.25">
      <c r="A617" s="26"/>
      <c r="B617" s="26"/>
      <c r="M617" s="35"/>
      <c r="N617" s="35"/>
      <c r="O617" s="32"/>
    </row>
    <row r="618" spans="1:15" x14ac:dyDescent="0.25">
      <c r="A618" s="26"/>
      <c r="B618" s="26"/>
      <c r="M618" s="35"/>
      <c r="N618" s="35"/>
      <c r="O618" s="32"/>
    </row>
    <row r="619" spans="1:15" x14ac:dyDescent="0.25">
      <c r="A619" s="26"/>
      <c r="B619" s="26"/>
      <c r="M619" s="35"/>
      <c r="N619" s="35"/>
      <c r="O619" s="32"/>
    </row>
    <row r="620" spans="1:15" x14ac:dyDescent="0.25">
      <c r="A620" s="26"/>
      <c r="B620" s="26"/>
      <c r="M620" s="35"/>
      <c r="N620" s="35"/>
      <c r="O620" s="32"/>
    </row>
    <row r="621" spans="1:15" x14ac:dyDescent="0.25">
      <c r="A621" s="26"/>
      <c r="B621" s="26"/>
      <c r="M621" s="35"/>
      <c r="N621" s="35"/>
      <c r="O621" s="32"/>
    </row>
    <row r="622" spans="1:15" x14ac:dyDescent="0.25">
      <c r="A622" s="26"/>
      <c r="B622" s="26"/>
      <c r="M622" s="35"/>
      <c r="N622" s="35"/>
      <c r="O622" s="32"/>
    </row>
    <row r="623" spans="1:15" x14ac:dyDescent="0.25">
      <c r="A623" s="26"/>
      <c r="B623" s="26"/>
      <c r="M623" s="35"/>
      <c r="N623" s="35"/>
      <c r="O623" s="32"/>
    </row>
    <row r="624" spans="1:15" x14ac:dyDescent="0.25">
      <c r="A624" s="26"/>
      <c r="B624" s="26"/>
      <c r="M624" s="35"/>
      <c r="N624" s="35"/>
      <c r="O624" s="32"/>
    </row>
    <row r="625" spans="1:15" x14ac:dyDescent="0.25">
      <c r="A625" s="26"/>
      <c r="B625" s="26"/>
      <c r="M625" s="35"/>
      <c r="N625" s="35"/>
      <c r="O625" s="32"/>
    </row>
    <row r="626" spans="1:15" x14ac:dyDescent="0.25">
      <c r="A626" s="26"/>
      <c r="B626" s="26"/>
      <c r="M626" s="35"/>
      <c r="N626" s="35"/>
      <c r="O626" s="32"/>
    </row>
    <row r="627" spans="1:15" x14ac:dyDescent="0.25">
      <c r="A627" s="26"/>
      <c r="B627" s="26"/>
      <c r="M627" s="35"/>
      <c r="N627" s="35"/>
      <c r="O627" s="32"/>
    </row>
    <row r="628" spans="1:15" x14ac:dyDescent="0.25">
      <c r="A628" s="26"/>
      <c r="B628" s="26"/>
      <c r="M628" s="35"/>
      <c r="N628" s="35"/>
      <c r="O628" s="32"/>
    </row>
    <row r="629" spans="1:15" x14ac:dyDescent="0.25">
      <c r="A629" s="26"/>
      <c r="B629" s="26"/>
      <c r="M629" s="35"/>
      <c r="N629" s="35"/>
      <c r="O629" s="32"/>
    </row>
    <row r="630" spans="1:15" x14ac:dyDescent="0.25">
      <c r="A630" s="26"/>
      <c r="B630" s="26"/>
      <c r="M630" s="35"/>
      <c r="N630" s="35"/>
      <c r="O630" s="32"/>
    </row>
    <row r="631" spans="1:15" x14ac:dyDescent="0.25">
      <c r="A631" s="26"/>
      <c r="B631" s="26"/>
      <c r="M631" s="35"/>
      <c r="N631" s="35"/>
      <c r="O631" s="32"/>
    </row>
    <row r="632" spans="1:15" x14ac:dyDescent="0.25">
      <c r="A632" s="26"/>
      <c r="B632" s="26"/>
      <c r="M632" s="35"/>
      <c r="N632" s="35"/>
      <c r="O632" s="32"/>
    </row>
    <row r="633" spans="1:15" x14ac:dyDescent="0.25">
      <c r="A633" s="26"/>
      <c r="B633" s="26"/>
      <c r="M633" s="35"/>
      <c r="N633" s="35"/>
      <c r="O633" s="32"/>
    </row>
    <row r="634" spans="1:15" x14ac:dyDescent="0.25">
      <c r="A634" s="26"/>
      <c r="B634" s="26"/>
      <c r="M634" s="35"/>
      <c r="N634" s="35"/>
      <c r="O634" s="32"/>
    </row>
    <row r="635" spans="1:15" x14ac:dyDescent="0.25">
      <c r="A635" s="26"/>
      <c r="B635" s="26"/>
      <c r="M635" s="35"/>
      <c r="N635" s="35"/>
      <c r="O635" s="32"/>
    </row>
    <row r="636" spans="1:15" x14ac:dyDescent="0.25">
      <c r="A636" s="26"/>
      <c r="B636" s="26"/>
      <c r="M636" s="35"/>
      <c r="N636" s="35"/>
      <c r="O636" s="32"/>
    </row>
    <row r="637" spans="1:15" x14ac:dyDescent="0.25">
      <c r="A637" s="26"/>
      <c r="B637" s="26"/>
      <c r="M637" s="35"/>
      <c r="N637" s="35"/>
      <c r="O637" s="32"/>
    </row>
    <row r="638" spans="1:15" x14ac:dyDescent="0.25">
      <c r="A638" s="26"/>
      <c r="B638" s="26"/>
      <c r="M638" s="35"/>
      <c r="N638" s="35"/>
      <c r="O638" s="32"/>
    </row>
    <row r="639" spans="1:15" x14ac:dyDescent="0.25">
      <c r="A639" s="26"/>
      <c r="B639" s="26"/>
      <c r="M639" s="35"/>
      <c r="N639" s="35"/>
      <c r="O639" s="32"/>
    </row>
    <row r="640" spans="1:15" x14ac:dyDescent="0.25">
      <c r="A640" s="26"/>
      <c r="B640" s="26"/>
      <c r="M640" s="35"/>
      <c r="N640" s="35"/>
      <c r="O640" s="32"/>
    </row>
    <row r="641" spans="1:15" x14ac:dyDescent="0.25">
      <c r="A641" s="26"/>
      <c r="B641" s="26"/>
      <c r="M641" s="35"/>
      <c r="N641" s="35"/>
      <c r="O641" s="32"/>
    </row>
    <row r="642" spans="1:15" x14ac:dyDescent="0.25">
      <c r="A642" s="26"/>
      <c r="B642" s="26"/>
      <c r="M642" s="35"/>
      <c r="N642" s="35"/>
      <c r="O642" s="32"/>
    </row>
    <row r="643" spans="1:15" x14ac:dyDescent="0.25">
      <c r="A643" s="26"/>
      <c r="B643" s="26"/>
      <c r="M643" s="35"/>
      <c r="N643" s="35"/>
      <c r="O643" s="32"/>
    </row>
    <row r="644" spans="1:15" x14ac:dyDescent="0.25">
      <c r="A644" s="26"/>
      <c r="B644" s="26"/>
      <c r="M644" s="35"/>
      <c r="N644" s="35"/>
      <c r="O644" s="32"/>
    </row>
    <row r="645" spans="1:15" x14ac:dyDescent="0.25">
      <c r="A645" s="26"/>
      <c r="B645" s="26"/>
      <c r="M645" s="35"/>
      <c r="N645" s="35"/>
      <c r="O645" s="32"/>
    </row>
    <row r="646" spans="1:15" x14ac:dyDescent="0.25">
      <c r="A646" s="26"/>
      <c r="B646" s="26"/>
      <c r="M646" s="35"/>
      <c r="N646" s="35"/>
      <c r="O646" s="32"/>
    </row>
    <row r="647" spans="1:15" x14ac:dyDescent="0.25">
      <c r="A647" s="26"/>
      <c r="B647" s="26"/>
      <c r="M647" s="35"/>
      <c r="N647" s="35"/>
      <c r="O647" s="32"/>
    </row>
    <row r="648" spans="1:15" x14ac:dyDescent="0.25">
      <c r="A648" s="26"/>
      <c r="B648" s="26"/>
      <c r="M648" s="35"/>
      <c r="N648" s="35"/>
      <c r="O648" s="32"/>
    </row>
    <row r="649" spans="1:15" x14ac:dyDescent="0.25">
      <c r="A649" s="26"/>
      <c r="B649" s="26"/>
      <c r="M649" s="35"/>
      <c r="N649" s="35"/>
      <c r="O649" s="32"/>
    </row>
    <row r="650" spans="1:15" x14ac:dyDescent="0.25">
      <c r="A650" s="26"/>
      <c r="B650" s="26"/>
      <c r="M650" s="35"/>
      <c r="N650" s="35"/>
      <c r="O650" s="32"/>
    </row>
    <row r="651" spans="1:15" x14ac:dyDescent="0.25">
      <c r="A651" s="26"/>
      <c r="B651" s="26"/>
      <c r="M651" s="35"/>
      <c r="N651" s="35"/>
      <c r="O651" s="32"/>
    </row>
    <row r="652" spans="1:15" x14ac:dyDescent="0.25">
      <c r="A652" s="26"/>
      <c r="B652" s="26"/>
      <c r="M652" s="35"/>
      <c r="N652" s="35"/>
      <c r="O652" s="32"/>
    </row>
    <row r="653" spans="1:15" x14ac:dyDescent="0.25">
      <c r="A653" s="26"/>
      <c r="B653" s="26"/>
      <c r="M653" s="35"/>
      <c r="N653" s="35"/>
      <c r="O653" s="32"/>
    </row>
    <row r="654" spans="1:15" x14ac:dyDescent="0.25">
      <c r="A654" s="26"/>
      <c r="B654" s="26"/>
      <c r="M654" s="35"/>
      <c r="N654" s="35"/>
      <c r="O654" s="32"/>
    </row>
    <row r="655" spans="1:15" x14ac:dyDescent="0.25">
      <c r="A655" s="26"/>
      <c r="B655" s="26"/>
      <c r="M655" s="35"/>
      <c r="N655" s="35"/>
      <c r="O655" s="32"/>
    </row>
    <row r="656" spans="1:15" x14ac:dyDescent="0.25">
      <c r="A656" s="26"/>
      <c r="B656" s="26"/>
      <c r="M656" s="35"/>
      <c r="N656" s="35"/>
      <c r="O656" s="32"/>
    </row>
    <row r="657" spans="1:15" x14ac:dyDescent="0.25">
      <c r="A657" s="26"/>
      <c r="B657" s="26"/>
      <c r="M657" s="35"/>
      <c r="N657" s="35"/>
      <c r="O657" s="32"/>
    </row>
    <row r="658" spans="1:15" x14ac:dyDescent="0.25">
      <c r="A658" s="26"/>
      <c r="B658" s="26"/>
      <c r="M658" s="35"/>
      <c r="N658" s="35"/>
      <c r="O658" s="32"/>
    </row>
    <row r="659" spans="1:15" x14ac:dyDescent="0.25">
      <c r="A659" s="26"/>
      <c r="B659" s="26"/>
      <c r="M659" s="35"/>
      <c r="N659" s="35"/>
      <c r="O659" s="32"/>
    </row>
    <row r="660" spans="1:15" x14ac:dyDescent="0.25">
      <c r="A660" s="26"/>
      <c r="B660" s="26"/>
      <c r="M660" s="35"/>
      <c r="N660" s="35"/>
      <c r="O660" s="32"/>
    </row>
    <row r="661" spans="1:15" x14ac:dyDescent="0.25">
      <c r="A661" s="26"/>
      <c r="B661" s="26"/>
      <c r="M661" s="35"/>
      <c r="N661" s="35"/>
      <c r="O661" s="32"/>
    </row>
    <row r="662" spans="1:15" x14ac:dyDescent="0.25">
      <c r="A662" s="26"/>
      <c r="B662" s="26"/>
      <c r="M662" s="35"/>
      <c r="N662" s="35"/>
      <c r="O662" s="32"/>
    </row>
    <row r="663" spans="1:15" x14ac:dyDescent="0.25">
      <c r="A663" s="26"/>
      <c r="B663" s="26"/>
      <c r="M663" s="35"/>
      <c r="N663" s="35"/>
      <c r="O663" s="32"/>
    </row>
    <row r="664" spans="1:15" x14ac:dyDescent="0.25">
      <c r="A664" s="26"/>
      <c r="B664" s="26"/>
      <c r="M664" s="35"/>
      <c r="N664" s="35"/>
      <c r="O664" s="32"/>
    </row>
    <row r="665" spans="1:15" x14ac:dyDescent="0.25">
      <c r="A665" s="26"/>
      <c r="B665" s="26"/>
      <c r="M665" s="35"/>
      <c r="N665" s="35"/>
      <c r="O665" s="32"/>
    </row>
    <row r="666" spans="1:15" x14ac:dyDescent="0.25">
      <c r="A666" s="26"/>
      <c r="B666" s="26"/>
      <c r="M666" s="35"/>
      <c r="N666" s="35"/>
      <c r="O666" s="32"/>
    </row>
    <row r="667" spans="1:15" x14ac:dyDescent="0.25">
      <c r="A667" s="26"/>
      <c r="B667" s="26"/>
      <c r="M667" s="35"/>
      <c r="N667" s="35"/>
      <c r="O667" s="32"/>
    </row>
    <row r="668" spans="1:15" x14ac:dyDescent="0.25">
      <c r="A668" s="26"/>
      <c r="B668" s="26"/>
      <c r="M668" s="35"/>
      <c r="N668" s="35"/>
      <c r="O668" s="32"/>
    </row>
    <row r="669" spans="1:15" x14ac:dyDescent="0.25">
      <c r="A669" s="26"/>
      <c r="B669" s="26"/>
      <c r="M669" s="35"/>
      <c r="N669" s="35"/>
      <c r="O669" s="32"/>
    </row>
    <row r="670" spans="1:15" x14ac:dyDescent="0.25">
      <c r="A670" s="26"/>
      <c r="B670" s="26"/>
      <c r="M670" s="35"/>
      <c r="N670" s="35"/>
      <c r="O670" s="32"/>
    </row>
    <row r="671" spans="1:15" x14ac:dyDescent="0.25">
      <c r="A671" s="26"/>
      <c r="B671" s="26"/>
      <c r="M671" s="35"/>
      <c r="N671" s="35"/>
      <c r="O671" s="32"/>
    </row>
    <row r="672" spans="1:15" x14ac:dyDescent="0.25">
      <c r="A672" s="26"/>
      <c r="B672" s="26"/>
      <c r="M672" s="35"/>
      <c r="N672" s="35"/>
      <c r="O672" s="32"/>
    </row>
    <row r="673" spans="1:15" x14ac:dyDescent="0.25">
      <c r="A673" s="26"/>
      <c r="B673" s="26"/>
      <c r="M673" s="35"/>
      <c r="N673" s="35"/>
      <c r="O673" s="32"/>
    </row>
    <row r="674" spans="1:15" x14ac:dyDescent="0.25">
      <c r="A674" s="26"/>
      <c r="B674" s="26"/>
      <c r="M674" s="35"/>
      <c r="N674" s="35"/>
      <c r="O674" s="32"/>
    </row>
    <row r="675" spans="1:15" x14ac:dyDescent="0.25">
      <c r="A675" s="26"/>
      <c r="B675" s="26"/>
      <c r="M675" s="35"/>
      <c r="N675" s="35"/>
      <c r="O675" s="32"/>
    </row>
    <row r="676" spans="1:15" x14ac:dyDescent="0.25">
      <c r="A676" s="26"/>
      <c r="B676" s="26"/>
      <c r="M676" s="35"/>
      <c r="N676" s="35"/>
      <c r="O676" s="32"/>
    </row>
    <row r="677" spans="1:15" x14ac:dyDescent="0.25">
      <c r="A677" s="26"/>
      <c r="B677" s="26"/>
      <c r="M677" s="35"/>
      <c r="N677" s="35"/>
      <c r="O677" s="32"/>
    </row>
    <row r="678" spans="1:15" x14ac:dyDescent="0.25">
      <c r="A678" s="26"/>
      <c r="B678" s="26"/>
      <c r="M678" s="35"/>
      <c r="N678" s="35"/>
      <c r="O678" s="32"/>
    </row>
    <row r="679" spans="1:15" x14ac:dyDescent="0.25">
      <c r="A679" s="26"/>
      <c r="B679" s="26"/>
      <c r="M679" s="35"/>
      <c r="N679" s="35"/>
      <c r="O679" s="32"/>
    </row>
    <row r="680" spans="1:15" x14ac:dyDescent="0.25">
      <c r="A680" s="26"/>
      <c r="B680" s="26"/>
      <c r="M680" s="35"/>
      <c r="N680" s="35"/>
      <c r="O680" s="32"/>
    </row>
    <row r="681" spans="1:15" x14ac:dyDescent="0.25">
      <c r="A681" s="26"/>
      <c r="B681" s="26"/>
      <c r="M681" s="35"/>
      <c r="N681" s="35"/>
      <c r="O681" s="32"/>
    </row>
    <row r="682" spans="1:15" x14ac:dyDescent="0.25">
      <c r="A682" s="26"/>
      <c r="B682" s="26"/>
      <c r="M682" s="35"/>
      <c r="N682" s="35"/>
      <c r="O682" s="32"/>
    </row>
    <row r="683" spans="1:15" x14ac:dyDescent="0.25">
      <c r="A683" s="26"/>
      <c r="B683" s="26"/>
      <c r="M683" s="35"/>
      <c r="N683" s="35"/>
      <c r="O683" s="32"/>
    </row>
    <row r="684" spans="1:15" x14ac:dyDescent="0.25">
      <c r="A684" s="26"/>
      <c r="B684" s="26"/>
      <c r="M684" s="35"/>
      <c r="N684" s="35"/>
      <c r="O684" s="32"/>
    </row>
    <row r="685" spans="1:15" x14ac:dyDescent="0.25">
      <c r="A685" s="26"/>
      <c r="B685" s="26"/>
      <c r="M685" s="35"/>
      <c r="N685" s="35"/>
      <c r="O685" s="32"/>
    </row>
    <row r="686" spans="1:15" x14ac:dyDescent="0.25">
      <c r="A686" s="26"/>
      <c r="B686" s="26"/>
      <c r="M686" s="35"/>
      <c r="N686" s="35"/>
      <c r="O686" s="32"/>
    </row>
    <row r="687" spans="1:15" x14ac:dyDescent="0.25">
      <c r="A687" s="26"/>
      <c r="B687" s="26"/>
      <c r="M687" s="35"/>
      <c r="N687" s="35"/>
      <c r="O687" s="32"/>
    </row>
    <row r="688" spans="1:15" x14ac:dyDescent="0.25">
      <c r="A688" s="26"/>
      <c r="B688" s="26"/>
      <c r="M688" s="35"/>
      <c r="N688" s="35"/>
      <c r="O688" s="32"/>
    </row>
    <row r="689" spans="1:15" x14ac:dyDescent="0.25">
      <c r="A689" s="26"/>
      <c r="B689" s="26"/>
      <c r="M689" s="35"/>
      <c r="N689" s="35"/>
      <c r="O689" s="32"/>
    </row>
    <row r="690" spans="1:15" x14ac:dyDescent="0.25">
      <c r="A690" s="26"/>
      <c r="B690" s="26"/>
      <c r="M690" s="35"/>
      <c r="N690" s="35"/>
      <c r="O690" s="32"/>
    </row>
    <row r="691" spans="1:15" x14ac:dyDescent="0.25">
      <c r="A691" s="26"/>
      <c r="B691" s="26"/>
      <c r="M691" s="35"/>
      <c r="N691" s="35"/>
      <c r="O691" s="32"/>
    </row>
    <row r="692" spans="1:15" x14ac:dyDescent="0.25">
      <c r="A692" s="26"/>
      <c r="B692" s="26"/>
      <c r="M692" s="35"/>
      <c r="N692" s="35"/>
      <c r="O692" s="32"/>
    </row>
    <row r="693" spans="1:15" x14ac:dyDescent="0.25">
      <c r="A693" s="26"/>
      <c r="B693" s="26"/>
      <c r="M693" s="35"/>
      <c r="N693" s="35"/>
      <c r="O693" s="32"/>
    </row>
    <row r="694" spans="1:15" x14ac:dyDescent="0.25">
      <c r="A694" s="26"/>
      <c r="B694" s="26"/>
      <c r="M694" s="35"/>
      <c r="N694" s="35"/>
      <c r="O694" s="32"/>
    </row>
    <row r="695" spans="1:15" x14ac:dyDescent="0.25">
      <c r="A695" s="26"/>
      <c r="B695" s="26"/>
      <c r="M695" s="35"/>
      <c r="N695" s="35"/>
      <c r="O695" s="32"/>
    </row>
    <row r="696" spans="1:15" x14ac:dyDescent="0.25">
      <c r="A696" s="26"/>
      <c r="B696" s="26"/>
      <c r="M696" s="35"/>
      <c r="N696" s="35"/>
      <c r="O696" s="32"/>
    </row>
    <row r="697" spans="1:15" x14ac:dyDescent="0.25">
      <c r="A697" s="26"/>
      <c r="B697" s="26"/>
      <c r="M697" s="35"/>
      <c r="N697" s="35"/>
      <c r="O697" s="32"/>
    </row>
    <row r="698" spans="1:15" x14ac:dyDescent="0.25">
      <c r="A698" s="26"/>
      <c r="B698" s="26"/>
      <c r="M698" s="35"/>
      <c r="N698" s="35"/>
      <c r="O698" s="32"/>
    </row>
    <row r="699" spans="1:15" x14ac:dyDescent="0.25">
      <c r="A699" s="26"/>
      <c r="B699" s="26"/>
      <c r="M699" s="35"/>
      <c r="N699" s="35"/>
      <c r="O699" s="32"/>
    </row>
    <row r="700" spans="1:15" x14ac:dyDescent="0.25">
      <c r="A700" s="26"/>
      <c r="B700" s="26"/>
      <c r="M700" s="35"/>
      <c r="N700" s="35"/>
      <c r="O700" s="32"/>
    </row>
    <row r="701" spans="1:15" x14ac:dyDescent="0.25">
      <c r="A701" s="26"/>
      <c r="B701" s="26"/>
      <c r="M701" s="35"/>
      <c r="N701" s="35"/>
      <c r="O701" s="32"/>
    </row>
    <row r="702" spans="1:15" x14ac:dyDescent="0.25">
      <c r="A702" s="26"/>
      <c r="B702" s="26"/>
      <c r="M702" s="35"/>
      <c r="N702" s="35"/>
      <c r="O702" s="32"/>
    </row>
    <row r="703" spans="1:15" x14ac:dyDescent="0.25">
      <c r="A703" s="26"/>
      <c r="B703" s="26"/>
      <c r="M703" s="35"/>
      <c r="N703" s="35"/>
      <c r="O703" s="32"/>
    </row>
    <row r="704" spans="1:15" x14ac:dyDescent="0.25">
      <c r="A704" s="26"/>
      <c r="B704" s="26"/>
      <c r="M704" s="35"/>
      <c r="N704" s="35"/>
      <c r="O704" s="32"/>
    </row>
    <row r="705" spans="1:15" x14ac:dyDescent="0.25">
      <c r="A705" s="26"/>
      <c r="B705" s="26"/>
      <c r="M705" s="35"/>
      <c r="N705" s="35"/>
      <c r="O705" s="32"/>
    </row>
    <row r="706" spans="1:15" x14ac:dyDescent="0.25">
      <c r="A706" s="26"/>
      <c r="B706" s="26"/>
      <c r="M706" s="35"/>
      <c r="N706" s="35"/>
      <c r="O706" s="32"/>
    </row>
    <row r="707" spans="1:15" x14ac:dyDescent="0.25">
      <c r="A707" s="26"/>
      <c r="B707" s="26"/>
      <c r="M707" s="35"/>
      <c r="N707" s="35"/>
      <c r="O707" s="32"/>
    </row>
    <row r="708" spans="1:15" x14ac:dyDescent="0.25">
      <c r="A708" s="26"/>
      <c r="B708" s="26"/>
      <c r="M708" s="35"/>
      <c r="N708" s="35"/>
      <c r="O708" s="32"/>
    </row>
    <row r="709" spans="1:15" x14ac:dyDescent="0.25">
      <c r="A709" s="26"/>
      <c r="B709" s="26"/>
      <c r="M709" s="35"/>
      <c r="N709" s="35"/>
      <c r="O709" s="32"/>
    </row>
    <row r="710" spans="1:15" x14ac:dyDescent="0.25">
      <c r="A710" s="26"/>
      <c r="B710" s="26"/>
      <c r="M710" s="35"/>
      <c r="N710" s="35"/>
      <c r="O710" s="32"/>
    </row>
    <row r="711" spans="1:15" x14ac:dyDescent="0.25">
      <c r="A711" s="26"/>
      <c r="B711" s="26"/>
      <c r="M711" s="35"/>
      <c r="N711" s="35"/>
      <c r="O711" s="32"/>
    </row>
    <row r="712" spans="1:15" x14ac:dyDescent="0.25">
      <c r="A712" s="26"/>
      <c r="B712" s="26"/>
      <c r="M712" s="35"/>
      <c r="N712" s="35"/>
      <c r="O712" s="32"/>
    </row>
    <row r="713" spans="1:15" x14ac:dyDescent="0.25">
      <c r="A713" s="26"/>
      <c r="B713" s="26"/>
      <c r="M713" s="35"/>
      <c r="N713" s="35"/>
      <c r="O713" s="32"/>
    </row>
    <row r="714" spans="1:15" x14ac:dyDescent="0.25">
      <c r="A714" s="26"/>
      <c r="B714" s="26"/>
      <c r="M714" s="35"/>
      <c r="N714" s="35"/>
      <c r="O714" s="32"/>
    </row>
    <row r="715" spans="1:15" x14ac:dyDescent="0.25">
      <c r="A715" s="26"/>
      <c r="B715" s="26"/>
      <c r="M715" s="35"/>
      <c r="N715" s="35"/>
      <c r="O715" s="32"/>
    </row>
    <row r="716" spans="1:15" x14ac:dyDescent="0.25">
      <c r="A716" s="26"/>
      <c r="B716" s="26"/>
      <c r="M716" s="35"/>
      <c r="N716" s="35"/>
      <c r="O716" s="32"/>
    </row>
    <row r="717" spans="1:15" x14ac:dyDescent="0.25">
      <c r="A717" s="26"/>
      <c r="B717" s="26"/>
      <c r="M717" s="35"/>
      <c r="N717" s="35"/>
      <c r="O717" s="32"/>
    </row>
    <row r="718" spans="1:15" x14ac:dyDescent="0.25">
      <c r="A718" s="26"/>
      <c r="B718" s="26"/>
      <c r="M718" s="35"/>
      <c r="N718" s="35"/>
      <c r="O718" s="32"/>
    </row>
    <row r="719" spans="1:15" x14ac:dyDescent="0.25">
      <c r="A719" s="26"/>
      <c r="B719" s="26"/>
      <c r="M719" s="35"/>
      <c r="N719" s="35"/>
      <c r="O719" s="32"/>
    </row>
    <row r="720" spans="1:15" x14ac:dyDescent="0.25">
      <c r="A720" s="26"/>
      <c r="B720" s="26"/>
      <c r="M720" s="35"/>
      <c r="N720" s="35"/>
      <c r="O720" s="32"/>
    </row>
    <row r="721" spans="1:15" x14ac:dyDescent="0.25">
      <c r="A721" s="26"/>
      <c r="B721" s="26"/>
      <c r="M721" s="35"/>
      <c r="N721" s="35"/>
      <c r="O721" s="32"/>
    </row>
    <row r="722" spans="1:15" x14ac:dyDescent="0.25">
      <c r="A722" s="26"/>
      <c r="B722" s="26"/>
      <c r="M722" s="35"/>
      <c r="N722" s="35"/>
      <c r="O722" s="32"/>
    </row>
    <row r="723" spans="1:15" x14ac:dyDescent="0.25">
      <c r="A723" s="26"/>
      <c r="B723" s="26"/>
      <c r="M723" s="35"/>
      <c r="N723" s="35"/>
      <c r="O723" s="32"/>
    </row>
    <row r="724" spans="1:15" x14ac:dyDescent="0.25">
      <c r="A724" s="26"/>
      <c r="B724" s="26"/>
      <c r="M724" s="35"/>
      <c r="N724" s="35"/>
      <c r="O724" s="32"/>
    </row>
    <row r="725" spans="1:15" x14ac:dyDescent="0.25">
      <c r="A725" s="26"/>
      <c r="B725" s="26"/>
      <c r="M725" s="35"/>
      <c r="N725" s="35"/>
      <c r="O725" s="32"/>
    </row>
    <row r="726" spans="1:15" x14ac:dyDescent="0.25">
      <c r="A726" s="26"/>
      <c r="B726" s="26"/>
      <c r="M726" s="35"/>
      <c r="N726" s="35"/>
      <c r="O726" s="32"/>
    </row>
    <row r="727" spans="1:15" x14ac:dyDescent="0.25">
      <c r="A727" s="26"/>
      <c r="B727" s="26"/>
      <c r="M727" s="35"/>
      <c r="N727" s="35"/>
      <c r="O727" s="32"/>
    </row>
    <row r="728" spans="1:15" x14ac:dyDescent="0.25">
      <c r="A728" s="26"/>
      <c r="B728" s="26"/>
      <c r="M728" s="35"/>
      <c r="N728" s="35"/>
      <c r="O728" s="32"/>
    </row>
    <row r="729" spans="1:15" x14ac:dyDescent="0.25">
      <c r="A729" s="26"/>
      <c r="B729" s="26"/>
      <c r="M729" s="35"/>
      <c r="N729" s="35"/>
      <c r="O729" s="32"/>
    </row>
    <row r="730" spans="1:15" x14ac:dyDescent="0.25">
      <c r="A730" s="26"/>
      <c r="B730" s="26"/>
      <c r="M730" s="35"/>
      <c r="N730" s="35"/>
      <c r="O730" s="32"/>
    </row>
    <row r="731" spans="1:15" x14ac:dyDescent="0.25">
      <c r="A731" s="26"/>
      <c r="B731" s="26"/>
      <c r="M731" s="35"/>
      <c r="N731" s="35"/>
      <c r="O731" s="32"/>
    </row>
    <row r="732" spans="1:15" x14ac:dyDescent="0.25">
      <c r="A732" s="26"/>
      <c r="B732" s="26"/>
      <c r="M732" s="35"/>
      <c r="N732" s="35"/>
      <c r="O732" s="32"/>
    </row>
    <row r="733" spans="1:15" x14ac:dyDescent="0.25">
      <c r="A733" s="26"/>
      <c r="B733" s="26"/>
      <c r="M733" s="35"/>
      <c r="N733" s="35"/>
      <c r="O733" s="32"/>
    </row>
    <row r="734" spans="1:15" x14ac:dyDescent="0.25">
      <c r="A734" s="26"/>
      <c r="B734" s="26"/>
      <c r="M734" s="35"/>
      <c r="N734" s="35"/>
      <c r="O734" s="32"/>
    </row>
    <row r="735" spans="1:15" x14ac:dyDescent="0.25">
      <c r="A735" s="26"/>
      <c r="B735" s="26"/>
      <c r="M735" s="35"/>
      <c r="N735" s="35"/>
      <c r="O735" s="32"/>
    </row>
    <row r="736" spans="1:15" x14ac:dyDescent="0.25">
      <c r="A736" s="26"/>
      <c r="B736" s="26"/>
      <c r="M736" s="35"/>
      <c r="N736" s="35"/>
      <c r="O736" s="32"/>
    </row>
    <row r="737" spans="1:15" x14ac:dyDescent="0.25">
      <c r="A737" s="26"/>
      <c r="B737" s="26"/>
      <c r="M737" s="35"/>
      <c r="N737" s="35"/>
      <c r="O737" s="32"/>
    </row>
    <row r="738" spans="1:15" x14ac:dyDescent="0.25">
      <c r="A738" s="26"/>
      <c r="B738" s="26"/>
      <c r="M738" s="35"/>
      <c r="N738" s="35"/>
      <c r="O738" s="32"/>
    </row>
    <row r="739" spans="1:15" x14ac:dyDescent="0.25">
      <c r="A739" s="26"/>
      <c r="B739" s="26"/>
      <c r="M739" s="35"/>
      <c r="N739" s="35"/>
      <c r="O739" s="32"/>
    </row>
    <row r="740" spans="1:15" x14ac:dyDescent="0.25">
      <c r="A740" s="26"/>
      <c r="B740" s="26"/>
      <c r="M740" s="35"/>
      <c r="N740" s="35"/>
      <c r="O740" s="32"/>
    </row>
    <row r="741" spans="1:15" x14ac:dyDescent="0.25">
      <c r="A741" s="26"/>
      <c r="B741" s="26"/>
      <c r="M741" s="35"/>
      <c r="N741" s="35"/>
      <c r="O741" s="32"/>
    </row>
    <row r="742" spans="1:15" x14ac:dyDescent="0.25">
      <c r="A742" s="26"/>
      <c r="B742" s="26"/>
      <c r="M742" s="35"/>
      <c r="N742" s="35"/>
      <c r="O742" s="32"/>
    </row>
    <row r="743" spans="1:15" x14ac:dyDescent="0.25">
      <c r="A743" s="26"/>
      <c r="B743" s="26"/>
      <c r="M743" s="35"/>
      <c r="N743" s="35"/>
      <c r="O743" s="32"/>
    </row>
    <row r="744" spans="1:15" x14ac:dyDescent="0.25">
      <c r="A744" s="26"/>
      <c r="B744" s="26"/>
      <c r="M744" s="35"/>
      <c r="N744" s="35"/>
      <c r="O744" s="32"/>
    </row>
    <row r="745" spans="1:15" x14ac:dyDescent="0.25">
      <c r="A745" s="26"/>
      <c r="B745" s="26"/>
      <c r="M745" s="35"/>
      <c r="N745" s="35"/>
      <c r="O745" s="32"/>
    </row>
    <row r="746" spans="1:15" x14ac:dyDescent="0.25">
      <c r="A746" s="26"/>
      <c r="B746" s="26"/>
      <c r="M746" s="35"/>
      <c r="N746" s="35"/>
      <c r="O746" s="32"/>
    </row>
    <row r="747" spans="1:15" x14ac:dyDescent="0.25">
      <c r="A747" s="26"/>
      <c r="B747" s="26"/>
      <c r="M747" s="35"/>
      <c r="N747" s="35"/>
      <c r="O747" s="32"/>
    </row>
    <row r="748" spans="1:15" x14ac:dyDescent="0.25">
      <c r="A748" s="26"/>
      <c r="B748" s="26"/>
      <c r="M748" s="35"/>
      <c r="N748" s="35"/>
      <c r="O748" s="32"/>
    </row>
    <row r="749" spans="1:15" x14ac:dyDescent="0.25">
      <c r="A749" s="26"/>
      <c r="B749" s="26"/>
      <c r="M749" s="35"/>
      <c r="N749" s="35"/>
      <c r="O749" s="32"/>
    </row>
    <row r="750" spans="1:15" x14ac:dyDescent="0.25">
      <c r="A750" s="26"/>
      <c r="B750" s="26"/>
      <c r="M750" s="35"/>
      <c r="N750" s="35"/>
      <c r="O750" s="32"/>
    </row>
    <row r="751" spans="1:15" x14ac:dyDescent="0.25">
      <c r="A751" s="26"/>
      <c r="B751" s="26"/>
      <c r="M751" s="35"/>
      <c r="N751" s="35"/>
      <c r="O751" s="32"/>
    </row>
    <row r="752" spans="1:15" x14ac:dyDescent="0.25">
      <c r="A752" s="26"/>
      <c r="B752" s="26"/>
      <c r="M752" s="35"/>
      <c r="N752" s="35"/>
      <c r="O752" s="32"/>
    </row>
    <row r="753" spans="1:15" x14ac:dyDescent="0.25">
      <c r="A753" s="26"/>
      <c r="B753" s="26"/>
      <c r="M753" s="35"/>
      <c r="N753" s="35"/>
      <c r="O753" s="32"/>
    </row>
    <row r="754" spans="1:15" x14ac:dyDescent="0.25">
      <c r="A754" s="26"/>
      <c r="B754" s="26"/>
      <c r="M754" s="35"/>
      <c r="N754" s="35"/>
      <c r="O754" s="32"/>
    </row>
  </sheetData>
  <sheetProtection algorithmName="SHA-512" hashValue="hfDymVg5xSRC1WRJRb0QfWgfupG6FiaB96X5X7r+oIfZM/T/PsCSL4ByObm5IRgOtvR++10d5mBgPRD7LUpl/Q==" saltValue="pcNnwkEw9ISIYS84IXPSvw==" spinCount="100000" sheet="1" objects="1" scenarios="1"/>
  <mergeCells count="1">
    <mergeCell ref="I1:P1"/>
  </mergeCells>
  <conditionalFormatting sqref="A3:P94">
    <cfRule type="expression" dxfId="0" priority="1">
      <formula>MOD(ROW(),2)=0</formula>
    </cfRule>
  </conditionalFormatting>
  <dataValidations count="4">
    <dataValidation type="decimal" allowBlank="1" showInputMessage="1" showErrorMessage="1" error="Please enter a dollar amount (in dollars and cents)" sqref="M95:O756 M3:N94" xr:uid="{97C2C061-197D-4ED5-99DC-48D4A90CC772}">
      <formula1>0</formula1>
      <formula2>5000000</formula2>
    </dataValidation>
    <dataValidation type="whole" allowBlank="1" showInputMessage="1" showErrorMessage="1" error="Please enter a number between 0 and 11,000" sqref="K3:K94" xr:uid="{BA9BEB7C-F4DE-4E8B-B3D8-85289B81E709}">
      <formula1>0</formula1>
      <formula2>11000</formula2>
    </dataValidation>
    <dataValidation type="whole" allowBlank="1" showInputMessage="1" showErrorMessage="1" sqref="K95:K755" xr:uid="{9D346A35-CB63-4A8F-A3F1-A8B0CAB8ACD0}">
      <formula1>0</formula1>
      <formula2>11000</formula2>
    </dataValidation>
    <dataValidation type="date" allowBlank="1" showInputMessage="1" showErrorMessage="1" error="Please enter a dollar amount (in dollars and cents)" sqref="O3:O94"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I3:I94</xm:sqref>
        </x14:dataValidation>
        <x14:dataValidation type="list" allowBlank="1" showInputMessage="1" showErrorMessage="1" xr:uid="{BF8CF53D-F1F0-4983-8778-9052645859D0}">
          <x14:formula1>
            <xm:f>Lists!$A$18:$A$19</xm:f>
          </x14:formula1>
          <xm:sqref>L3:L94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2026-06-18T19:50:45Z</dcterms:modified>
</cp:coreProperties>
</file>