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71A01468-B169-47D7-9592-55915844A514}" xr6:coauthVersionLast="47" xr6:coauthVersionMax="47" xr10:uidLastSave="{00000000-0000-0000-0000-000000000000}"/>
  <bookViews>
    <workbookView xWindow="-120" yWindow="-120" windowWidth="29040" windowHeight="15720" activeTab="2"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8" i="3"/>
  <c r="C16" i="3"/>
  <c r="C12" i="3"/>
  <c r="C9" i="3"/>
  <c r="C8" i="3"/>
  <c r="C7" i="3"/>
  <c r="C6" i="3"/>
  <c r="C5" i="3"/>
  <c r="C3" i="3"/>
  <c r="C2" i="3"/>
  <c r="C17" i="3" l="1"/>
  <c r="C20" i="3" s="1"/>
  <c r="C19" i="3"/>
  <c r="N47" i="4"/>
  <c r="M47" i="4"/>
  <c r="C11" i="3" l="1"/>
  <c r="C10" i="3"/>
  <c r="C4" i="3"/>
  <c r="C23" i="3"/>
  <c r="C24" i="3"/>
  <c r="C25" i="3"/>
  <c r="C26" i="3" l="1"/>
  <c r="C27" i="3"/>
</calcChain>
</file>

<file path=xl/sharedStrings.xml><?xml version="1.0" encoding="utf-8"?>
<sst xmlns="http://schemas.openxmlformats.org/spreadsheetml/2006/main" count="206" uniqueCount="99">
  <si>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</si>
  <si>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</si>
  <si>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</si>
  <si>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</si>
  <si>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</si>
  <si>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</si>
  <si>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</si>
  <si>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</si>
  <si>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</si>
  <si>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</si>
  <si>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</si>
  <si>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</si>
  <si>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</si>
  <si>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</si>
  <si>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</si>
  <si>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</si>
  <si>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</si>
  <si>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</si>
  <si>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</si>
  <si>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</si>
  <si>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</si>
  <si>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</si>
  <si>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</si>
  <si>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</si>
  <si>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</si>
  <si>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</si>
  <si>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</si>
  <si>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</si>
  <si>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</si>
  <si>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</si>
  <si>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</si>
  <si>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</si>
  <si>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</si>
  <si>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</si>
  <si>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</si>
  <si>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</si>
  <si>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</si>
  <si>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</si>
  <si>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</si>
  <si>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</si>
  <si>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</si>
  <si>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</si>
  <si>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</si>
  <si>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</si>
  <si>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</si>
  <si>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</si>
  <si>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</si>
  <si>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</si>
  <si>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</si>
  <si>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</si>
  <si>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</si>
  <si>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</si>
  <si>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</si>
  <si>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</si>
  <si>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</si>
  <si>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</si>
  <si>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</si>
  <si>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</si>
  <si>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</si>
  <si>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</si>
  <si>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</si>
  <si>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</si>
  <si>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</si>
  <si>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</si>
  <si>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</si>
  <si>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</si>
  <si>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</si>
  <si>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</si>
  <si>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</si>
  <si>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</si>
  <si>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</si>
  <si>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</si>
  <si>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</si>
  <si>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</si>
  <si>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</si>
  <si>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</si>
  <si>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</si>
  <si>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</si>
  <si>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</si>
  <si>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</si>
  <si>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</si>
  <si>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</si>
  <si>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</si>
  <si>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</si>
  <si>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</si>
  <si>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</si>
  <si>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</si>
  <si>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</si>
  <si>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</si>
  <si>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</si>
  <si>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</si>
  <si>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</si>
  <si>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</si>
  <si>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</si>
  <si>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</si>
  <si>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</si>
  <si>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K3</t>
  </si>
  <si>
    <t>Bruno Volunteer Fire Department</t>
  </si>
  <si>
    <t>Abie Volunteer Fire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</si>
</sst>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8" fillId="0" borderId="0" xfId="0" applyFont="1" applyAlignment="1" applyProtection="1">
      <alignment horizontal="left"/>
    </xf>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xf numFmtId="164" fontId="3" fillId="6" borderId="0" xfId="1"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opLeftCell="A8" workbookViewId="0">
      <selection activeCell="B35" sqref="B35"/>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0" t="s">
        <v>58</v>
      </c>
      <c r="B1" s="50"/>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1" t="s">
        <v>54</v>
      </c>
    </row>
    <row r="23" spans="1:3" x14ac:dyDescent="0.25">
      <c r="A23" s="23"/>
      <c r="B23" s="52"/>
    </row>
    <row r="24" spans="1:3" ht="80.25" customHeight="1" x14ac:dyDescent="0.25">
      <c r="A24" s="20" t="s">
        <v>55</v>
      </c>
      <c r="B24" s="51" t="s">
        <v>95</v>
      </c>
    </row>
    <row r="25" spans="1:3" x14ac:dyDescent="0.25">
      <c r="A25" s="23"/>
      <c r="B25" s="52"/>
    </row>
    <row r="26" spans="1:3" x14ac:dyDescent="0.25">
      <c r="A26" s="16" t="s">
        <v>56</v>
      </c>
      <c r="B26" s="53" t="s">
        <v>57</v>
      </c>
    </row>
    <row r="27" spans="1:3" x14ac:dyDescent="0.25">
      <c r="A27" s="23"/>
      <c r="B27" s="54"/>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3" sqref="C23"/>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CAIs'!C3:C44)</f>
        <v>42</v>
      </c>
    </row>
    <row r="3" spans="1:4" x14ac:dyDescent="0.3">
      <c r="B3" s="40" t="s">
        <v>73</v>
      </c>
      <c r="C3" s="39">
        <f>COUNTIF('BSLs + CAIs'!M3:M44,"&gt;0")</f>
        <v>0</v>
      </c>
    </row>
    <row r="4" spans="1:4" x14ac:dyDescent="0.3">
      <c r="B4" s="40" t="s">
        <v>74</v>
      </c>
      <c r="C4" s="41">
        <f>C3/C2</f>
        <v>0</v>
      </c>
    </row>
    <row r="5" spans="1:4" x14ac:dyDescent="0.3">
      <c r="B5" s="40" t="s">
        <v>75</v>
      </c>
      <c r="C5" s="39" t="e">
        <f>AVERAGEIFS('BSLs + CAIs'!J3:J44,'BSLs + CAIs'!J3:J44,"&lt;&gt;",'BSLs + CAIs'!J3:J44,"&lt;&gt;"&amp;"")</f>
        <v>#DIV/0!</v>
      </c>
      <c r="D5" s="42" t="s">
        <v>76</v>
      </c>
    </row>
    <row r="6" spans="1:4" x14ac:dyDescent="0.3">
      <c r="B6" s="40" t="s">
        <v>77</v>
      </c>
      <c r="C6" s="39" t="e">
        <f>AVERAGEIFS('BSLs + CAIs'!K3:K44,'BSLs + CAIs'!K3:K44,"&lt;&gt;",'BSLs + CAIs'!K3:K44,"&lt;&gt;"&amp;"")</f>
        <v>#DIV/0!</v>
      </c>
      <c r="D6" s="42" t="s">
        <v>78</v>
      </c>
    </row>
    <row r="7" spans="1:4" x14ac:dyDescent="0.3">
      <c r="B7" s="40" t="s">
        <v>79</v>
      </c>
      <c r="C7" s="43">
        <f>SUM('BSLs + CAIs'!M3:M44)</f>
        <v>0</v>
      </c>
    </row>
    <row r="8" spans="1:4" x14ac:dyDescent="0.3">
      <c r="B8" s="40" t="s">
        <v>80</v>
      </c>
      <c r="C8" s="43" t="e">
        <f>AVERAGEIFS('BSLs + CAIs'!M3:M44,'BSLs + CAIs'!M3:M44,"&lt;&gt;",'BSLs + CAIs'!M3:M44,"&lt;&gt;"&amp;"")</f>
        <v>#DIV/0!</v>
      </c>
    </row>
    <row r="9" spans="1:4" x14ac:dyDescent="0.3">
      <c r="B9" s="40" t="s">
        <v>81</v>
      </c>
      <c r="C9" s="43">
        <f>SUM('BSLs + CAIs'!N3:N44)</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CAIs'!O3:O44)</f>
        <v>0</v>
      </c>
    </row>
    <row r="14" spans="1:4" x14ac:dyDescent="0.3">
      <c r="A14" s="46" t="s">
        <v>86</v>
      </c>
      <c r="B14" s="46"/>
    </row>
    <row r="15" spans="1:4" x14ac:dyDescent="0.3">
      <c r="B15" s="40" t="s">
        <v>87</v>
      </c>
      <c r="C15" s="39">
        <f>COUNT('BSLs + CAIs'!M45:M46)</f>
        <v>0</v>
      </c>
    </row>
    <row r="16" spans="1:4" x14ac:dyDescent="0.3">
      <c r="B16" s="40" t="s">
        <v>79</v>
      </c>
      <c r="C16" s="43">
        <f>SUM('BSLs + CAIs'!M45:M46)</f>
        <v>0</v>
      </c>
    </row>
    <row r="17" spans="1:8" x14ac:dyDescent="0.3">
      <c r="B17" s="40" t="s">
        <v>88</v>
      </c>
      <c r="C17" s="43" t="e">
        <f>C16/C15</f>
        <v>#DIV/0!</v>
      </c>
    </row>
    <row r="18" spans="1:8" x14ac:dyDescent="0.3">
      <c r="B18" s="40" t="s">
        <v>81</v>
      </c>
      <c r="C18" s="44">
        <f>SUM('BSLs + CAIs'!N45:N46)</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p4dZScJkZRl4yidq/9zpA2+Ee2JEH2lx0WnKu4ibMWZQwkcStjkoT/OE+J3bdsj/yJoTmboB6qiqWK4FoQq0xg==" saltValue="2VibW128EDLD6YuHpat3M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06"/>
  <sheetViews>
    <sheetView tabSelected="1" workbookViewId="0">
      <selection activeCell="F37" sqref="F37"/>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7.87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5" customFormat="1" x14ac:dyDescent="0.25">
      <c r="A1" s="57"/>
      <c r="B1" s="57"/>
      <c r="C1" s="58"/>
      <c r="D1" s="58"/>
      <c r="E1" s="58"/>
      <c r="F1" s="59"/>
      <c r="G1" s="59"/>
      <c r="H1" s="59"/>
      <c r="I1" s="60" t="s">
        <v>59</v>
      </c>
      <c r="J1" s="60"/>
      <c r="K1" s="60"/>
      <c r="L1" s="60"/>
      <c r="M1" s="60"/>
      <c r="N1" s="60"/>
      <c r="O1" s="60"/>
      <c r="P1" s="60"/>
    </row>
    <row r="2" spans="1:19" s="56" customFormat="1" ht="60" x14ac:dyDescent="0.25">
      <c r="A2" s="61" t="s">
        <v>60</v>
      </c>
      <c r="B2" s="61" t="s">
        <v>61</v>
      </c>
      <c r="C2" s="61" t="s">
        <v>62</v>
      </c>
      <c r="D2" s="61" t="s">
        <v>0</v>
      </c>
      <c r="E2" s="61" t="s">
        <v>32</v>
      </c>
      <c r="F2" s="62" t="s">
        <v>63</v>
      </c>
      <c r="G2" s="63" t="s">
        <v>64</v>
      </c>
      <c r="H2" s="63" t="s">
        <v>65</v>
      </c>
      <c r="I2" s="61" t="s">
        <v>41</v>
      </c>
      <c r="J2" s="64" t="s">
        <v>66</v>
      </c>
      <c r="K2" s="64" t="s">
        <v>67</v>
      </c>
      <c r="L2" s="61" t="s">
        <v>47</v>
      </c>
      <c r="M2" s="24" t="s">
        <v>50</v>
      </c>
      <c r="N2" s="24" t="s">
        <v>68</v>
      </c>
      <c r="O2" s="24" t="s">
        <v>69</v>
      </c>
      <c r="P2" s="25" t="s">
        <v>70</v>
      </c>
    </row>
    <row r="3" spans="1:19" x14ac:dyDescent="0.25">
      <c r="A3" s="65" t="s">
        <v>96</v>
      </c>
      <c r="B3" s="65" t="s">
        <v>37</v>
      </c>
      <c r="C3" s="66">
        <v>1088910494</v>
      </c>
      <c r="D3" s="65">
        <v>0</v>
      </c>
      <c r="E3" s="65">
        <v>1</v>
      </c>
      <c r="F3" s="65"/>
      <c r="G3" s="65"/>
      <c r="H3" s="65"/>
      <c r="M3" s="28"/>
      <c r="N3" s="28"/>
      <c r="O3" s="29"/>
      <c r="Q3" s="30"/>
    </row>
    <row r="4" spans="1:19" x14ac:dyDescent="0.25">
      <c r="A4" s="65" t="s">
        <v>96</v>
      </c>
      <c r="B4" s="65" t="s">
        <v>37</v>
      </c>
      <c r="C4" s="66">
        <v>1088910560</v>
      </c>
      <c r="D4" s="65">
        <v>1</v>
      </c>
      <c r="E4" s="65">
        <v>1</v>
      </c>
      <c r="F4" s="65"/>
      <c r="G4" s="65"/>
      <c r="H4" s="65"/>
      <c r="M4" s="28"/>
      <c r="N4" s="28"/>
      <c r="O4" s="29"/>
      <c r="Q4" s="30"/>
    </row>
    <row r="5" spans="1:19" x14ac:dyDescent="0.25">
      <c r="A5" s="65" t="s">
        <v>96</v>
      </c>
      <c r="B5" s="65" t="s">
        <v>37</v>
      </c>
      <c r="C5" s="66">
        <v>1088910612</v>
      </c>
      <c r="D5" s="65">
        <v>1</v>
      </c>
      <c r="E5" s="65">
        <v>1</v>
      </c>
      <c r="F5" s="65"/>
      <c r="G5" s="65"/>
      <c r="H5" s="65"/>
      <c r="M5" s="28"/>
      <c r="N5" s="28"/>
      <c r="O5" s="29"/>
      <c r="Q5" s="30"/>
    </row>
    <row r="6" spans="1:19" x14ac:dyDescent="0.25">
      <c r="A6" s="65" t="s">
        <v>96</v>
      </c>
      <c r="B6" s="65" t="s">
        <v>37</v>
      </c>
      <c r="C6" s="66">
        <v>1088910791</v>
      </c>
      <c r="D6" s="65">
        <v>0</v>
      </c>
      <c r="E6" s="65">
        <v>1</v>
      </c>
      <c r="F6" s="65"/>
      <c r="G6" s="65"/>
      <c r="H6" s="65"/>
      <c r="M6" s="28"/>
      <c r="N6" s="28"/>
      <c r="O6" s="29"/>
      <c r="S6" s="31"/>
    </row>
    <row r="7" spans="1:19" x14ac:dyDescent="0.25">
      <c r="A7" s="65" t="s">
        <v>96</v>
      </c>
      <c r="B7" s="65" t="s">
        <v>37</v>
      </c>
      <c r="C7" s="66">
        <v>1088910835</v>
      </c>
      <c r="D7" s="65">
        <v>0</v>
      </c>
      <c r="E7" s="65">
        <v>1</v>
      </c>
      <c r="F7" s="65"/>
      <c r="G7" s="65"/>
      <c r="H7" s="65"/>
      <c r="M7" s="28"/>
      <c r="N7" s="28"/>
      <c r="O7" s="29"/>
    </row>
    <row r="8" spans="1:19" x14ac:dyDescent="0.25">
      <c r="A8" s="65" t="s">
        <v>96</v>
      </c>
      <c r="B8" s="65" t="s">
        <v>37</v>
      </c>
      <c r="C8" s="66">
        <v>1088910969</v>
      </c>
      <c r="D8" s="65">
        <v>0</v>
      </c>
      <c r="E8" s="65">
        <v>1</v>
      </c>
      <c r="F8" s="65"/>
      <c r="G8" s="65"/>
      <c r="H8" s="65"/>
      <c r="M8" s="28"/>
      <c r="N8" s="28"/>
      <c r="O8" s="29"/>
    </row>
    <row r="9" spans="1:19" x14ac:dyDescent="0.25">
      <c r="A9" s="65" t="s">
        <v>96</v>
      </c>
      <c r="B9" s="65" t="s">
        <v>37</v>
      </c>
      <c r="C9" s="66">
        <v>1088910991</v>
      </c>
      <c r="D9" s="65">
        <v>0</v>
      </c>
      <c r="E9" s="65">
        <v>1</v>
      </c>
      <c r="F9" s="65"/>
      <c r="G9" s="65"/>
      <c r="H9" s="65"/>
      <c r="M9" s="28"/>
      <c r="N9" s="28"/>
      <c r="O9" s="29"/>
    </row>
    <row r="10" spans="1:19" x14ac:dyDescent="0.25">
      <c r="A10" s="65" t="s">
        <v>96</v>
      </c>
      <c r="B10" s="65" t="s">
        <v>37</v>
      </c>
      <c r="C10" s="66">
        <v>1088911181</v>
      </c>
      <c r="D10" s="65">
        <v>0</v>
      </c>
      <c r="E10" s="65">
        <v>1</v>
      </c>
      <c r="F10" s="65"/>
      <c r="G10" s="65"/>
      <c r="H10" s="65"/>
      <c r="M10" s="28"/>
      <c r="N10" s="28"/>
      <c r="O10" s="29"/>
    </row>
    <row r="11" spans="1:19" x14ac:dyDescent="0.25">
      <c r="A11" s="65" t="s">
        <v>96</v>
      </c>
      <c r="B11" s="65" t="s">
        <v>37</v>
      </c>
      <c r="C11" s="66">
        <v>1088911280</v>
      </c>
      <c r="D11" s="65">
        <v>0</v>
      </c>
      <c r="E11" s="65">
        <v>1</v>
      </c>
      <c r="F11" s="65"/>
      <c r="G11" s="65"/>
      <c r="H11" s="65"/>
      <c r="M11" s="28"/>
      <c r="N11" s="28"/>
      <c r="O11" s="29"/>
    </row>
    <row r="12" spans="1:19" x14ac:dyDescent="0.25">
      <c r="A12" s="65" t="s">
        <v>96</v>
      </c>
      <c r="B12" s="65" t="s">
        <v>37</v>
      </c>
      <c r="C12" s="66">
        <v>1088911298</v>
      </c>
      <c r="D12" s="65">
        <v>0</v>
      </c>
      <c r="E12" s="65">
        <v>1</v>
      </c>
      <c r="F12" s="65"/>
      <c r="G12" s="65"/>
      <c r="H12" s="65"/>
      <c r="M12" s="28"/>
      <c r="N12" s="28"/>
      <c r="O12" s="29"/>
    </row>
    <row r="13" spans="1:19" x14ac:dyDescent="0.25">
      <c r="A13" s="65" t="s">
        <v>96</v>
      </c>
      <c r="B13" s="65" t="s">
        <v>37</v>
      </c>
      <c r="C13" s="66">
        <v>1088911569</v>
      </c>
      <c r="D13" s="65">
        <v>0</v>
      </c>
      <c r="E13" s="65">
        <v>1</v>
      </c>
      <c r="F13" s="65"/>
      <c r="G13" s="65"/>
      <c r="H13" s="65"/>
      <c r="M13" s="28"/>
      <c r="N13" s="28"/>
      <c r="O13" s="29"/>
    </row>
    <row r="14" spans="1:19" x14ac:dyDescent="0.25">
      <c r="A14" s="65" t="s">
        <v>96</v>
      </c>
      <c r="B14" s="65" t="s">
        <v>37</v>
      </c>
      <c r="C14" s="66">
        <v>1088911593</v>
      </c>
      <c r="D14" s="65">
        <v>1</v>
      </c>
      <c r="E14" s="65">
        <v>1</v>
      </c>
      <c r="F14" s="65"/>
      <c r="G14" s="65"/>
      <c r="H14" s="65"/>
      <c r="M14" s="28"/>
      <c r="N14" s="28"/>
      <c r="O14" s="29"/>
    </row>
    <row r="15" spans="1:19" x14ac:dyDescent="0.25">
      <c r="A15" s="65" t="s">
        <v>96</v>
      </c>
      <c r="B15" s="65" t="s">
        <v>37</v>
      </c>
      <c r="C15" s="66">
        <v>1088911792</v>
      </c>
      <c r="D15" s="65">
        <v>0</v>
      </c>
      <c r="E15" s="65">
        <v>1</v>
      </c>
      <c r="F15" s="65"/>
      <c r="G15" s="65"/>
      <c r="H15" s="65"/>
      <c r="M15" s="28"/>
      <c r="N15" s="28"/>
      <c r="O15" s="29"/>
    </row>
    <row r="16" spans="1:19" x14ac:dyDescent="0.25">
      <c r="A16" s="65" t="s">
        <v>96</v>
      </c>
      <c r="B16" s="65" t="s">
        <v>37</v>
      </c>
      <c r="C16" s="66">
        <v>1088911794</v>
      </c>
      <c r="D16" s="65">
        <v>0</v>
      </c>
      <c r="E16" s="65">
        <v>1</v>
      </c>
      <c r="F16" s="65"/>
      <c r="G16" s="65"/>
      <c r="H16" s="65"/>
      <c r="M16" s="28"/>
      <c r="N16" s="28"/>
      <c r="O16" s="29"/>
    </row>
    <row r="17" spans="1:15" x14ac:dyDescent="0.25">
      <c r="A17" s="65" t="s">
        <v>96</v>
      </c>
      <c r="B17" s="65" t="s">
        <v>37</v>
      </c>
      <c r="C17" s="66">
        <v>1088911803</v>
      </c>
      <c r="D17" s="65">
        <v>0</v>
      </c>
      <c r="E17" s="65">
        <v>1</v>
      </c>
      <c r="F17" s="65"/>
      <c r="G17" s="65"/>
      <c r="H17" s="65"/>
      <c r="M17" s="28"/>
      <c r="N17" s="28"/>
      <c r="O17" s="29"/>
    </row>
    <row r="18" spans="1:15" x14ac:dyDescent="0.25">
      <c r="A18" s="65" t="s">
        <v>96</v>
      </c>
      <c r="B18" s="65" t="s">
        <v>37</v>
      </c>
      <c r="C18" s="66">
        <v>1088911806</v>
      </c>
      <c r="D18" s="65">
        <v>1</v>
      </c>
      <c r="E18" s="65">
        <v>1</v>
      </c>
      <c r="F18" s="65"/>
      <c r="G18" s="65"/>
      <c r="H18" s="65"/>
      <c r="M18" s="28"/>
      <c r="N18" s="28"/>
      <c r="O18" s="29"/>
    </row>
    <row r="19" spans="1:15" x14ac:dyDescent="0.25">
      <c r="A19" s="65" t="s">
        <v>96</v>
      </c>
      <c r="B19" s="65" t="s">
        <v>37</v>
      </c>
      <c r="C19" s="66">
        <v>1088911952</v>
      </c>
      <c r="D19" s="65">
        <v>0</v>
      </c>
      <c r="E19" s="65">
        <v>1</v>
      </c>
      <c r="F19" s="65"/>
      <c r="G19" s="65"/>
      <c r="H19" s="65"/>
      <c r="M19" s="28"/>
      <c r="N19" s="28"/>
      <c r="O19" s="29"/>
    </row>
    <row r="20" spans="1:15" x14ac:dyDescent="0.25">
      <c r="A20" s="65" t="s">
        <v>96</v>
      </c>
      <c r="B20" s="65" t="s">
        <v>37</v>
      </c>
      <c r="C20" s="66">
        <v>1088912054</v>
      </c>
      <c r="D20" s="65">
        <v>0</v>
      </c>
      <c r="E20" s="65">
        <v>1</v>
      </c>
      <c r="F20" s="65"/>
      <c r="G20" s="65"/>
      <c r="H20" s="65"/>
      <c r="M20" s="28"/>
      <c r="N20" s="28"/>
      <c r="O20" s="29"/>
    </row>
    <row r="21" spans="1:15" x14ac:dyDescent="0.25">
      <c r="A21" s="65" t="s">
        <v>96</v>
      </c>
      <c r="B21" s="65" t="s">
        <v>37</v>
      </c>
      <c r="C21" s="66">
        <v>1088912077</v>
      </c>
      <c r="D21" s="65">
        <v>0</v>
      </c>
      <c r="E21" s="65">
        <v>1</v>
      </c>
      <c r="F21" s="65"/>
      <c r="G21" s="65"/>
      <c r="H21" s="65"/>
      <c r="M21" s="28"/>
      <c r="N21" s="28"/>
      <c r="O21" s="29"/>
    </row>
    <row r="22" spans="1:15" x14ac:dyDescent="0.25">
      <c r="A22" s="65" t="s">
        <v>96</v>
      </c>
      <c r="B22" s="65" t="s">
        <v>37</v>
      </c>
      <c r="C22" s="66">
        <v>1088912201</v>
      </c>
      <c r="D22" s="65">
        <v>0</v>
      </c>
      <c r="E22" s="65">
        <v>1</v>
      </c>
      <c r="F22" s="65"/>
      <c r="G22" s="65"/>
      <c r="H22" s="65"/>
      <c r="M22" s="28"/>
      <c r="N22" s="28"/>
      <c r="O22" s="29"/>
    </row>
    <row r="23" spans="1:15" x14ac:dyDescent="0.25">
      <c r="A23" s="65" t="s">
        <v>96</v>
      </c>
      <c r="B23" s="65" t="s">
        <v>37</v>
      </c>
      <c r="C23" s="66">
        <v>1088912239</v>
      </c>
      <c r="D23" s="65">
        <v>0</v>
      </c>
      <c r="E23" s="65">
        <v>1</v>
      </c>
      <c r="F23" s="65"/>
      <c r="G23" s="65"/>
      <c r="H23" s="65"/>
      <c r="M23" s="28"/>
      <c r="N23" s="28"/>
      <c r="O23" s="29"/>
    </row>
    <row r="24" spans="1:15" x14ac:dyDescent="0.25">
      <c r="A24" s="65" t="s">
        <v>96</v>
      </c>
      <c r="B24" s="65" t="s">
        <v>37</v>
      </c>
      <c r="C24" s="66">
        <v>1088912242</v>
      </c>
      <c r="D24" s="65">
        <v>0</v>
      </c>
      <c r="E24" s="65">
        <v>1</v>
      </c>
      <c r="F24" s="65"/>
      <c r="G24" s="65"/>
      <c r="H24" s="65"/>
      <c r="M24" s="28"/>
      <c r="N24" s="28"/>
      <c r="O24" s="29"/>
    </row>
    <row r="25" spans="1:15" x14ac:dyDescent="0.25">
      <c r="A25" s="65" t="s">
        <v>96</v>
      </c>
      <c r="B25" s="65" t="s">
        <v>37</v>
      </c>
      <c r="C25" s="66">
        <v>1088912253</v>
      </c>
      <c r="D25" s="65">
        <v>0</v>
      </c>
      <c r="E25" s="65">
        <v>1</v>
      </c>
      <c r="F25" s="65"/>
      <c r="G25" s="65"/>
      <c r="H25" s="65"/>
      <c r="M25" s="28"/>
      <c r="N25" s="28"/>
      <c r="O25" s="29"/>
    </row>
    <row r="26" spans="1:15" x14ac:dyDescent="0.25">
      <c r="A26" s="65" t="s">
        <v>96</v>
      </c>
      <c r="B26" s="65" t="s">
        <v>37</v>
      </c>
      <c r="C26" s="66">
        <v>1088912257</v>
      </c>
      <c r="D26" s="65">
        <v>1</v>
      </c>
      <c r="E26" s="65">
        <v>1</v>
      </c>
      <c r="F26" s="65"/>
      <c r="G26" s="65"/>
      <c r="H26" s="65"/>
      <c r="M26" s="28"/>
      <c r="N26" s="28"/>
      <c r="O26" s="29"/>
    </row>
    <row r="27" spans="1:15" x14ac:dyDescent="0.25">
      <c r="A27" s="65" t="s">
        <v>96</v>
      </c>
      <c r="B27" s="65" t="s">
        <v>37</v>
      </c>
      <c r="C27" s="66">
        <v>1088912878</v>
      </c>
      <c r="D27" s="65">
        <v>0</v>
      </c>
      <c r="E27" s="65">
        <v>1</v>
      </c>
      <c r="F27" s="65"/>
      <c r="G27" s="65"/>
      <c r="H27" s="65"/>
      <c r="M27" s="28"/>
      <c r="N27" s="28"/>
      <c r="O27" s="29"/>
    </row>
    <row r="28" spans="1:15" x14ac:dyDescent="0.25">
      <c r="A28" s="65" t="s">
        <v>96</v>
      </c>
      <c r="B28" s="65" t="s">
        <v>37</v>
      </c>
      <c r="C28" s="66">
        <v>1088912880</v>
      </c>
      <c r="D28" s="65">
        <v>0</v>
      </c>
      <c r="E28" s="65">
        <v>1</v>
      </c>
      <c r="F28" s="65"/>
      <c r="G28" s="65"/>
      <c r="H28" s="65"/>
      <c r="M28" s="28"/>
      <c r="N28" s="28"/>
      <c r="O28" s="29"/>
    </row>
    <row r="29" spans="1:15" x14ac:dyDescent="0.25">
      <c r="A29" s="65" t="s">
        <v>96</v>
      </c>
      <c r="B29" s="65" t="s">
        <v>37</v>
      </c>
      <c r="C29" s="66">
        <v>1088912881</v>
      </c>
      <c r="D29" s="65">
        <v>0</v>
      </c>
      <c r="E29" s="65">
        <v>1</v>
      </c>
      <c r="F29" s="65"/>
      <c r="G29" s="65"/>
      <c r="H29" s="65"/>
      <c r="M29" s="28"/>
      <c r="N29" s="28"/>
      <c r="O29" s="29"/>
    </row>
    <row r="30" spans="1:15" x14ac:dyDescent="0.25">
      <c r="A30" s="65" t="s">
        <v>96</v>
      </c>
      <c r="B30" s="65" t="s">
        <v>37</v>
      </c>
      <c r="C30" s="66">
        <v>1088912885</v>
      </c>
      <c r="D30" s="65">
        <v>0</v>
      </c>
      <c r="E30" s="65">
        <v>1</v>
      </c>
      <c r="F30" s="65"/>
      <c r="G30" s="65"/>
      <c r="H30" s="65"/>
      <c r="M30" s="28"/>
      <c r="N30" s="28"/>
      <c r="O30" s="29"/>
    </row>
    <row r="31" spans="1:15" x14ac:dyDescent="0.25">
      <c r="A31" s="65" t="s">
        <v>96</v>
      </c>
      <c r="B31" s="65" t="s">
        <v>37</v>
      </c>
      <c r="C31" s="66">
        <v>1088912888</v>
      </c>
      <c r="D31" s="65">
        <v>0</v>
      </c>
      <c r="E31" s="65">
        <v>1</v>
      </c>
      <c r="F31" s="65"/>
      <c r="G31" s="65"/>
      <c r="H31" s="65"/>
      <c r="M31" s="28"/>
      <c r="N31" s="28"/>
      <c r="O31" s="29"/>
    </row>
    <row r="32" spans="1:15" x14ac:dyDescent="0.25">
      <c r="A32" s="65" t="s">
        <v>96</v>
      </c>
      <c r="B32" s="65" t="s">
        <v>37</v>
      </c>
      <c r="C32" s="66">
        <v>1088913684</v>
      </c>
      <c r="D32" s="65">
        <v>0</v>
      </c>
      <c r="E32" s="65">
        <v>1</v>
      </c>
      <c r="F32" s="65"/>
      <c r="G32" s="65"/>
      <c r="H32" s="65"/>
      <c r="M32" s="28"/>
      <c r="N32" s="28"/>
      <c r="O32" s="29"/>
    </row>
    <row r="33" spans="1:16" x14ac:dyDescent="0.25">
      <c r="A33" s="65" t="s">
        <v>96</v>
      </c>
      <c r="B33" s="65" t="s">
        <v>37</v>
      </c>
      <c r="C33" s="66">
        <v>1088914083</v>
      </c>
      <c r="D33" s="65">
        <v>0</v>
      </c>
      <c r="E33" s="65">
        <v>1</v>
      </c>
      <c r="F33" s="65"/>
      <c r="G33" s="65"/>
      <c r="H33" s="65"/>
      <c r="M33" s="28"/>
      <c r="N33" s="28"/>
      <c r="O33" s="29"/>
    </row>
    <row r="34" spans="1:16" x14ac:dyDescent="0.25">
      <c r="A34" s="65" t="s">
        <v>96</v>
      </c>
      <c r="B34" s="65" t="s">
        <v>37</v>
      </c>
      <c r="C34" s="66">
        <v>1108059503</v>
      </c>
      <c r="D34" s="65">
        <v>0</v>
      </c>
      <c r="E34" s="65">
        <v>1</v>
      </c>
      <c r="F34" s="65"/>
      <c r="G34" s="65"/>
      <c r="H34" s="65"/>
      <c r="M34" s="28"/>
      <c r="N34" s="28"/>
      <c r="O34" s="29"/>
    </row>
    <row r="35" spans="1:16" x14ac:dyDescent="0.25">
      <c r="A35" s="65" t="s">
        <v>96</v>
      </c>
      <c r="B35" s="65" t="s">
        <v>37</v>
      </c>
      <c r="C35" s="66">
        <v>1108060368</v>
      </c>
      <c r="D35" s="65">
        <v>0</v>
      </c>
      <c r="E35" s="65">
        <v>1</v>
      </c>
      <c r="F35" s="65"/>
      <c r="G35" s="65"/>
      <c r="H35" s="65"/>
      <c r="M35" s="28"/>
      <c r="N35" s="28"/>
      <c r="O35" s="29"/>
    </row>
    <row r="36" spans="1:16" x14ac:dyDescent="0.25">
      <c r="A36" s="65" t="s">
        <v>96</v>
      </c>
      <c r="B36" s="65" t="s">
        <v>37</v>
      </c>
      <c r="C36" s="66">
        <v>1108060369</v>
      </c>
      <c r="D36" s="65">
        <v>0</v>
      </c>
      <c r="E36" s="65">
        <v>1</v>
      </c>
      <c r="F36" s="65"/>
      <c r="G36" s="65"/>
      <c r="H36" s="65"/>
      <c r="M36" s="28"/>
      <c r="N36" s="28"/>
      <c r="O36" s="29"/>
    </row>
    <row r="37" spans="1:16" x14ac:dyDescent="0.25">
      <c r="A37" s="65" t="s">
        <v>96</v>
      </c>
      <c r="B37" s="65" t="s">
        <v>37</v>
      </c>
      <c r="C37" s="66">
        <v>1108060381</v>
      </c>
      <c r="D37" s="65">
        <v>0</v>
      </c>
      <c r="E37" s="65">
        <v>1</v>
      </c>
      <c r="F37" s="65"/>
      <c r="G37" s="65"/>
      <c r="H37" s="65"/>
      <c r="M37" s="28"/>
      <c r="N37" s="28"/>
      <c r="O37" s="29"/>
    </row>
    <row r="38" spans="1:16" x14ac:dyDescent="0.25">
      <c r="A38" s="65" t="s">
        <v>96</v>
      </c>
      <c r="B38" s="65" t="s">
        <v>37</v>
      </c>
      <c r="C38" s="66">
        <v>1108060782</v>
      </c>
      <c r="D38" s="65">
        <v>0</v>
      </c>
      <c r="E38" s="65">
        <v>1</v>
      </c>
      <c r="F38" s="65"/>
      <c r="G38" s="65"/>
      <c r="H38" s="65"/>
      <c r="M38" s="28"/>
      <c r="N38" s="28"/>
      <c r="O38" s="29"/>
    </row>
    <row r="39" spans="1:16" x14ac:dyDescent="0.25">
      <c r="A39" s="65" t="s">
        <v>96</v>
      </c>
      <c r="B39" s="65" t="s">
        <v>37</v>
      </c>
      <c r="C39" s="66">
        <v>1108060794</v>
      </c>
      <c r="D39" s="65">
        <v>0</v>
      </c>
      <c r="E39" s="65">
        <v>1</v>
      </c>
      <c r="F39" s="65"/>
      <c r="G39" s="65"/>
      <c r="H39" s="65"/>
      <c r="M39" s="28"/>
      <c r="N39" s="28"/>
      <c r="O39" s="29"/>
    </row>
    <row r="40" spans="1:16" x14ac:dyDescent="0.25">
      <c r="A40" s="65" t="s">
        <v>96</v>
      </c>
      <c r="B40" s="65" t="s">
        <v>37</v>
      </c>
      <c r="C40" s="66">
        <v>1108062123</v>
      </c>
      <c r="D40" s="65">
        <v>0</v>
      </c>
      <c r="E40" s="65">
        <v>1</v>
      </c>
      <c r="F40" s="65"/>
      <c r="G40" s="65"/>
      <c r="H40" s="65"/>
      <c r="M40" s="28"/>
      <c r="N40" s="28"/>
      <c r="O40" s="29"/>
    </row>
    <row r="41" spans="1:16" x14ac:dyDescent="0.25">
      <c r="A41" s="65" t="s">
        <v>96</v>
      </c>
      <c r="B41" s="65" t="s">
        <v>37</v>
      </c>
      <c r="C41" s="66">
        <v>1108068758</v>
      </c>
      <c r="D41" s="65">
        <v>0</v>
      </c>
      <c r="E41" s="65">
        <v>1</v>
      </c>
      <c r="F41" s="65"/>
      <c r="G41" s="65"/>
      <c r="H41" s="65"/>
      <c r="M41" s="28"/>
      <c r="N41" s="28"/>
      <c r="O41" s="29"/>
    </row>
    <row r="42" spans="1:16" x14ac:dyDescent="0.25">
      <c r="A42" s="65" t="s">
        <v>96</v>
      </c>
      <c r="B42" s="65" t="s">
        <v>37</v>
      </c>
      <c r="C42" s="66">
        <v>1393735948</v>
      </c>
      <c r="D42" s="65">
        <v>0</v>
      </c>
      <c r="E42" s="65">
        <v>1</v>
      </c>
      <c r="F42" s="65"/>
      <c r="G42" s="65"/>
      <c r="H42" s="65"/>
      <c r="M42" s="28"/>
      <c r="N42" s="28"/>
      <c r="O42" s="29"/>
    </row>
    <row r="43" spans="1:16" x14ac:dyDescent="0.25">
      <c r="A43" s="65" t="s">
        <v>96</v>
      </c>
      <c r="B43" s="65" t="s">
        <v>37</v>
      </c>
      <c r="C43" s="66">
        <v>1393739687</v>
      </c>
      <c r="D43" s="65">
        <v>0</v>
      </c>
      <c r="E43" s="65">
        <v>1</v>
      </c>
      <c r="F43" s="65"/>
      <c r="G43" s="65"/>
      <c r="H43" s="65"/>
      <c r="M43" s="28"/>
      <c r="N43" s="28"/>
      <c r="O43" s="29"/>
    </row>
    <row r="44" spans="1:16" x14ac:dyDescent="0.25">
      <c r="A44" s="65" t="s">
        <v>96</v>
      </c>
      <c r="B44" s="65" t="s">
        <v>37</v>
      </c>
      <c r="C44" s="66">
        <v>1413994270</v>
      </c>
      <c r="D44" s="65">
        <v>1</v>
      </c>
      <c r="E44" s="65">
        <v>1</v>
      </c>
      <c r="F44" s="65"/>
      <c r="G44" s="65"/>
      <c r="H44" s="65"/>
      <c r="M44" s="28"/>
      <c r="N44" s="28"/>
      <c r="O44" s="29"/>
    </row>
    <row r="45" spans="1:16" x14ac:dyDescent="0.25">
      <c r="A45" s="65" t="s">
        <v>96</v>
      </c>
      <c r="B45" s="65" t="s">
        <v>38</v>
      </c>
      <c r="C45" s="66"/>
      <c r="D45" s="65"/>
      <c r="E45" s="65">
        <v>1</v>
      </c>
      <c r="F45" s="67" t="s">
        <v>98</v>
      </c>
      <c r="G45" s="65">
        <v>41.33373031</v>
      </c>
      <c r="H45" s="65">
        <v>-96.950716920000005</v>
      </c>
      <c r="M45" s="28"/>
      <c r="N45" s="28"/>
      <c r="O45" s="29"/>
    </row>
    <row r="46" spans="1:16" x14ac:dyDescent="0.25">
      <c r="A46" s="65" t="s">
        <v>96</v>
      </c>
      <c r="B46" s="65" t="s">
        <v>38</v>
      </c>
      <c r="C46" s="66">
        <v>1088911651</v>
      </c>
      <c r="D46" s="65"/>
      <c r="E46" s="65">
        <v>1</v>
      </c>
      <c r="F46" s="67" t="s">
        <v>97</v>
      </c>
      <c r="G46" s="65">
        <v>41.2780313499999</v>
      </c>
      <c r="H46" s="65">
        <v>-96.9835900799999</v>
      </c>
      <c r="M46" s="28"/>
      <c r="N46" s="28"/>
      <c r="O46" s="29"/>
    </row>
    <row r="47" spans="1:16" x14ac:dyDescent="0.25">
      <c r="A47" s="68"/>
      <c r="B47" s="68"/>
      <c r="C47" s="68"/>
      <c r="D47" s="69"/>
      <c r="E47" s="69"/>
      <c r="F47" s="69"/>
      <c r="G47" s="69"/>
      <c r="H47" s="69"/>
      <c r="I47" s="68"/>
      <c r="J47" s="70"/>
      <c r="K47" s="70"/>
      <c r="L47" s="68"/>
      <c r="M47" s="71">
        <f>SUM(M3:M46)</f>
        <v>0</v>
      </c>
      <c r="N47" s="71">
        <f>SUM(N3:N46)</f>
        <v>0</v>
      </c>
      <c r="O47" s="34"/>
      <c r="P47" s="33"/>
    </row>
    <row r="48" spans="1:16"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ht="15.75" customHeight="1"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ht="15.75" customHeight="1"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ht="15.75" customHeight="1"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ht="14.25" customHeight="1"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sheetData>
  <sheetProtection algorithmName="SHA-512" hashValue="OuREOaDMDPlsCPTfILUSCmVb+qOqPIHpyVQrGxvaM+wkXfmggFhb2YsRqpVmtPR8BpOD3/HlH/+xNumthfdCLQ==" saltValue="tq4FD8L4eRz+plOzz3jvUQ==" spinCount="100000" sheet="1" objects="1" scenarios="1"/>
  <mergeCells count="1">
    <mergeCell ref="I1:P1"/>
  </mergeCells>
  <conditionalFormatting sqref="A3:P46">
    <cfRule type="expression" dxfId="0" priority="1">
      <formula>MOD(ROW(),2)=0</formula>
    </cfRule>
  </conditionalFormatting>
  <dataValidations count="4">
    <dataValidation type="decimal" allowBlank="1" showInputMessage="1" showErrorMessage="1" error="Please enter a dollar amount (in dollars and cents)" sqref="M47:O708 M3:N46" xr:uid="{97C2C061-197D-4ED5-99DC-48D4A90CC772}">
      <formula1>0</formula1>
      <formula2>5000000</formula2>
    </dataValidation>
    <dataValidation type="whole" allowBlank="1" showInputMessage="1" showErrorMessage="1" sqref="K47:K707" xr:uid="{9D346A35-CB63-4A8F-A3F1-A8B0CAB8ACD0}">
      <formula1>0</formula1>
      <formula2>11000</formula2>
    </dataValidation>
    <dataValidation type="whole" allowBlank="1" showInputMessage="1" showErrorMessage="1" error="Please enter a number between 0 and 11,000" sqref="K3:K46" xr:uid="{BA9BEB7C-F4DE-4E8B-B3D8-85289B81E709}">
      <formula1>0</formula1>
      <formula2>11000</formula2>
    </dataValidation>
    <dataValidation type="date" allowBlank="1" showInputMessage="1" showErrorMessage="1" error="Please enter a dollar amount (in dollars and cents)" sqref="O3:O46"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I3:I46</xm:sqref>
        </x14:dataValidation>
        <x14:dataValidation type="list" allowBlank="1" showInputMessage="1" showErrorMessage="1" xr:uid="{BF8CF53D-F1F0-4983-8778-9052645859D0}">
          <x14:formula1>
            <xm:f>Lists!$A$18:$A$19</xm:f>
          </x14:formula1>
          <xm:sqref>L3:L46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2026-06-18T19:46:26Z</dcterms:modified>
</cp:coreProperties>
</file>